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 tabRatio="761" activeTab="1"/>
  </bookViews>
  <sheets>
    <sheet name="第一季度公开内容" sheetId="1" r:id="rId1"/>
    <sheet name="村、社区资产负债表" sheetId="4" r:id="rId2"/>
    <sheet name="村、社区收益分配表" sheetId="5" r:id="rId3"/>
    <sheet name="村、社区收支明细表" sheetId="6" r:id="rId4"/>
    <sheet name="应收及债权债务表" sheetId="7" r:id="rId5"/>
    <sheet name="应付及债权债务表" sheetId="8" r:id="rId6"/>
    <sheet name="固定资产公布" sheetId="9" r:id="rId7"/>
  </sheets>
  <definedNames>
    <definedName name="_xlnm.Print_Titles" localSheetId="6">固定资产公布!$1:$3</definedName>
    <definedName name="_xlnm.Print_Titles" localSheetId="5">应付及债权债务表!$1:$3</definedName>
    <definedName name="_xlnm.Print_Titles" localSheetId="4">应收及债权债务表!$1:$3</definedName>
  </definedNames>
  <calcPr calcId="125725"/>
</workbook>
</file>

<file path=xl/calcChain.xml><?xml version="1.0" encoding="utf-8"?>
<calcChain xmlns="http://schemas.openxmlformats.org/spreadsheetml/2006/main">
  <c r="E34" i="9"/>
  <c r="F34"/>
  <c r="D34"/>
  <c r="E4" i="7"/>
  <c r="F4"/>
  <c r="D4"/>
  <c r="D35" s="1"/>
  <c r="F35"/>
  <c r="C35"/>
  <c r="D75" i="8"/>
  <c r="E75"/>
  <c r="F75"/>
  <c r="C75"/>
  <c r="D69"/>
  <c r="E69"/>
  <c r="C69"/>
  <c r="F73"/>
  <c r="F72"/>
  <c r="F71"/>
  <c r="F69" s="1"/>
  <c r="F70"/>
  <c r="F66"/>
  <c r="E67"/>
  <c r="D67"/>
  <c r="F67" s="1"/>
  <c r="D4"/>
  <c r="E4"/>
  <c r="C4"/>
  <c r="F32"/>
  <c r="F33"/>
  <c r="F34"/>
  <c r="F35"/>
  <c r="F36"/>
  <c r="F30"/>
  <c r="F31"/>
  <c r="F28"/>
  <c r="F29"/>
  <c r="F26"/>
  <c r="F27"/>
  <c r="F12"/>
  <c r="F13"/>
  <c r="F14"/>
  <c r="F15"/>
  <c r="F16"/>
  <c r="F17"/>
  <c r="F18"/>
  <c r="F19"/>
  <c r="F20"/>
  <c r="F21"/>
  <c r="F22"/>
  <c r="F23"/>
  <c r="F24"/>
  <c r="F25"/>
  <c r="F11"/>
  <c r="F6"/>
  <c r="F7"/>
  <c r="F8"/>
  <c r="F9"/>
  <c r="F10"/>
  <c r="F5"/>
  <c r="D29" i="7"/>
  <c r="E29"/>
  <c r="E35" s="1"/>
  <c r="F29"/>
  <c r="C29"/>
  <c r="C4"/>
  <c r="F4" i="8" l="1"/>
</calcChain>
</file>

<file path=xl/sharedStrings.xml><?xml version="1.0" encoding="utf-8"?>
<sst xmlns="http://schemas.openxmlformats.org/spreadsheetml/2006/main" count="534" uniqueCount="400">
  <si>
    <t>2021年第一季度财务公开内容</t>
  </si>
  <si>
    <t>序号</t>
  </si>
  <si>
    <t>公开类型</t>
  </si>
  <si>
    <t>公开内容</t>
  </si>
  <si>
    <t>备注</t>
  </si>
  <si>
    <t>季度公开（定期公开）</t>
  </si>
  <si>
    <t>村级资产负债表</t>
  </si>
  <si>
    <t>3月份报表数据</t>
  </si>
  <si>
    <t>村级收益分配表</t>
  </si>
  <si>
    <t>村级收支明细表</t>
  </si>
  <si>
    <t>债权明细公开表</t>
  </si>
  <si>
    <t>债务明细公开表</t>
  </si>
  <si>
    <t>固定资产情况公布表</t>
  </si>
  <si>
    <t>上年度村级三大合作社分红情况</t>
  </si>
  <si>
    <t>不定期公开（及时公开）</t>
  </si>
  <si>
    <t>清缴欠租表格（止2021.3月底欠租清缴情况）</t>
  </si>
  <si>
    <t>一季度村级民主议事材料</t>
  </si>
  <si>
    <t>注：1.季度公开请于2021.4.23日（星期五）前通过橱窗对外公开，网上村委会与微信公众号同步上传公开，公示期不少于7天；</t>
  </si>
  <si>
    <t xml:space="preserve">    2.不定期公开内容请务必做到及时公开。</t>
  </si>
  <si>
    <t xml:space="preserve"> </t>
  </si>
  <si>
    <t>单位：元</t>
  </si>
  <si>
    <t>资     产</t>
  </si>
  <si>
    <t>负 债 及 所 有 者 权 益</t>
  </si>
  <si>
    <t>资   产</t>
  </si>
  <si>
    <t>行次</t>
  </si>
  <si>
    <t>年初数</t>
  </si>
  <si>
    <t>期末数</t>
  </si>
  <si>
    <t>负债及所有者权益</t>
  </si>
  <si>
    <t>流动资产：</t>
  </si>
  <si>
    <t>*</t>
  </si>
  <si>
    <t>流动负债：</t>
  </si>
  <si>
    <t xml:space="preserve"> 货币资金</t>
  </si>
  <si>
    <t>1</t>
  </si>
  <si>
    <t xml:space="preserve">  短期借款</t>
  </si>
  <si>
    <t>18</t>
  </si>
  <si>
    <t xml:space="preserve"> 短期投资</t>
  </si>
  <si>
    <t>2</t>
  </si>
  <si>
    <t xml:space="preserve">  应付款项</t>
  </si>
  <si>
    <t>19</t>
  </si>
  <si>
    <t xml:space="preserve"> 应收款项</t>
  </si>
  <si>
    <t>3</t>
  </si>
  <si>
    <t xml:space="preserve">  应付工资</t>
  </si>
  <si>
    <t>20</t>
  </si>
  <si>
    <t xml:space="preserve"> 存货</t>
  </si>
  <si>
    <t>4</t>
  </si>
  <si>
    <t xml:space="preserve">  应付福利费</t>
  </si>
  <si>
    <t>21</t>
  </si>
  <si>
    <t xml:space="preserve"> 流动资产合计</t>
  </si>
  <si>
    <t>5</t>
  </si>
  <si>
    <t xml:space="preserve">  专项应付款</t>
  </si>
  <si>
    <t>22</t>
  </si>
  <si>
    <t xml:space="preserve"> 农业资产:</t>
  </si>
  <si>
    <t xml:space="preserve">  流动负债合计</t>
  </si>
  <si>
    <t>23</t>
  </si>
  <si>
    <t xml:space="preserve"> 牲畜禽资产</t>
  </si>
  <si>
    <t>6</t>
  </si>
  <si>
    <t/>
  </si>
  <si>
    <t xml:space="preserve"> 林木资产</t>
  </si>
  <si>
    <t>7</t>
  </si>
  <si>
    <t>长期负债：</t>
  </si>
  <si>
    <t xml:space="preserve"> 农业资产合计</t>
  </si>
  <si>
    <t>8</t>
  </si>
  <si>
    <t xml:space="preserve">  长期借款及应付款</t>
  </si>
  <si>
    <t>24</t>
  </si>
  <si>
    <t>长期资产：</t>
  </si>
  <si>
    <t xml:space="preserve">  一事一议资金</t>
  </si>
  <si>
    <t>25</t>
  </si>
  <si>
    <t xml:space="preserve">  长期投资</t>
  </si>
  <si>
    <t>9</t>
  </si>
  <si>
    <t xml:space="preserve">  长期负债合计</t>
  </si>
  <si>
    <t>26</t>
  </si>
  <si>
    <t>固定资产：</t>
  </si>
  <si>
    <t xml:space="preserve">  负债合计</t>
  </si>
  <si>
    <t xml:space="preserve">  27</t>
  </si>
  <si>
    <t xml:space="preserve">  固定资产原值</t>
  </si>
  <si>
    <t>10</t>
  </si>
  <si>
    <t xml:space="preserve">  减：累计折旧</t>
  </si>
  <si>
    <t>11</t>
  </si>
  <si>
    <t>所有者权益：</t>
  </si>
  <si>
    <t xml:space="preserve">  固定资产净值</t>
  </si>
  <si>
    <t>12</t>
  </si>
  <si>
    <t xml:space="preserve">   资本</t>
  </si>
  <si>
    <t>28</t>
  </si>
  <si>
    <t xml:space="preserve">  固定资产清理</t>
  </si>
  <si>
    <t>13</t>
  </si>
  <si>
    <t xml:space="preserve">   公积公益金</t>
  </si>
  <si>
    <t>29</t>
  </si>
  <si>
    <t xml:space="preserve">  在建工程</t>
  </si>
  <si>
    <t>14</t>
  </si>
  <si>
    <t xml:space="preserve">   未分配收益</t>
  </si>
  <si>
    <t>30</t>
  </si>
  <si>
    <t xml:space="preserve">  固定资产合计</t>
  </si>
  <si>
    <t>15</t>
  </si>
  <si>
    <t xml:space="preserve">   所有者权益合计</t>
  </si>
  <si>
    <t>31</t>
  </si>
  <si>
    <t>无形资产:</t>
  </si>
  <si>
    <t xml:space="preserve">  无形资产</t>
  </si>
  <si>
    <t>16</t>
  </si>
  <si>
    <t xml:space="preserve">  资产总计</t>
  </si>
  <si>
    <t>17</t>
  </si>
  <si>
    <t xml:space="preserve"> 负债及所有者权益总计</t>
  </si>
  <si>
    <t>32</t>
  </si>
  <si>
    <t>单位负责人：</t>
  </si>
  <si>
    <t>单位名称（盖章）:</t>
  </si>
  <si>
    <t>单元：元</t>
  </si>
  <si>
    <t>项    目</t>
  </si>
  <si>
    <t>金  额</t>
  </si>
  <si>
    <t>总收入和总支出</t>
  </si>
  <si>
    <t>收益和分配</t>
  </si>
  <si>
    <t>一、总收入</t>
  </si>
  <si>
    <t xml:space="preserve">  三、本年收益</t>
  </si>
  <si>
    <t>其中：1.经营收入</t>
  </si>
  <si>
    <t xml:space="preserve">  四、年初未分配收益</t>
  </si>
  <si>
    <t xml:space="preserve">      2.发包及上交收入</t>
  </si>
  <si>
    <t xml:space="preserve">  五、可分配收益总额</t>
  </si>
  <si>
    <t xml:space="preserve">      3.补助收入</t>
  </si>
  <si>
    <t xml:space="preserve">      4.其他收入</t>
  </si>
  <si>
    <t xml:space="preserve">      5.投资收益</t>
  </si>
  <si>
    <t>二、总支出</t>
  </si>
  <si>
    <t>其中：1.经营支出</t>
  </si>
  <si>
    <t xml:space="preserve">      2.管理费用</t>
  </si>
  <si>
    <t xml:space="preserve">  六、期末未分配收益</t>
  </si>
  <si>
    <t xml:space="preserve">      4.其他支出</t>
  </si>
  <si>
    <t>填报人：</t>
  </si>
  <si>
    <t>项目</t>
  </si>
  <si>
    <t>本期发生数</t>
  </si>
  <si>
    <t>本年累计数</t>
  </si>
  <si>
    <t>（一） 经营收入</t>
  </si>
  <si>
    <t>（二）管理费用</t>
  </si>
  <si>
    <t xml:space="preserve">   1、办公费用</t>
  </si>
  <si>
    <t>（二）发包及上交收入</t>
  </si>
  <si>
    <t xml:space="preserve">       ①办公用品</t>
  </si>
  <si>
    <t xml:space="preserve">       ②水电费</t>
  </si>
  <si>
    <t xml:space="preserve">       ③通讯费</t>
  </si>
  <si>
    <t>（三）补助收入</t>
  </si>
  <si>
    <t xml:space="preserve">       ④其他办公支出 </t>
  </si>
  <si>
    <t xml:space="preserve">    1、物业管理补助</t>
  </si>
  <si>
    <t xml:space="preserve">   2、村干部薪酬费用</t>
  </si>
  <si>
    <t xml:space="preserve">    2、村干部及工作人员薪酬补助</t>
  </si>
  <si>
    <t xml:space="preserve">      ①村干部基本薪酬</t>
  </si>
  <si>
    <t xml:space="preserve">    3、环境保护补助</t>
  </si>
  <si>
    <t xml:space="preserve">      ②工作人员薪酬</t>
  </si>
  <si>
    <t xml:space="preserve">    4、公共服务补助</t>
  </si>
  <si>
    <t xml:space="preserve">      ③各项人员定额补贴</t>
  </si>
  <si>
    <t xml:space="preserve">    5、办公经费补助</t>
  </si>
  <si>
    <t xml:space="preserve">      ④社会保险支出</t>
  </si>
  <si>
    <t xml:space="preserve">    6、贫困村补助</t>
  </si>
  <si>
    <t xml:space="preserve">      ⑤住房公积金支出</t>
  </si>
  <si>
    <t xml:space="preserve">    7、医疗卫生补助</t>
  </si>
  <si>
    <t xml:space="preserve">      ⑥其他福利费</t>
  </si>
  <si>
    <t xml:space="preserve">    8、居家养老补贴</t>
  </si>
  <si>
    <t xml:space="preserve">      ⑦村干部考核薪酬</t>
  </si>
  <si>
    <t xml:space="preserve">    9、文化宣传补助</t>
  </si>
  <si>
    <t xml:space="preserve">   3、差旅费</t>
  </si>
  <si>
    <t xml:space="preserve">    10、综合治理安全补助</t>
  </si>
  <si>
    <t xml:space="preserve">   4、会务费</t>
  </si>
  <si>
    <t xml:space="preserve">    11、三老补贴</t>
  </si>
  <si>
    <t xml:space="preserve">   5、食堂费用</t>
  </si>
  <si>
    <t xml:space="preserve">    12、扶贫帮困补助</t>
  </si>
  <si>
    <t xml:space="preserve">   6、管理性固定资产修理费</t>
  </si>
  <si>
    <t xml:space="preserve">    13、其他补助收入 </t>
  </si>
  <si>
    <t xml:space="preserve">   7、管理性固定资产折旧</t>
  </si>
  <si>
    <t xml:space="preserve">   8、协作招待费</t>
  </si>
  <si>
    <t xml:space="preserve">   9、报刊费</t>
  </si>
  <si>
    <t xml:space="preserve">   10、其他管理费用</t>
  </si>
  <si>
    <t>（四）其他收入</t>
  </si>
  <si>
    <t>（三）其他支出</t>
  </si>
  <si>
    <t xml:space="preserve">      1、利息收入</t>
  </si>
  <si>
    <t xml:space="preserve">   1、利息支出</t>
  </si>
  <si>
    <t xml:space="preserve">      2、坏帐收入</t>
  </si>
  <si>
    <t xml:space="preserve">   2、坏帐损失</t>
  </si>
  <si>
    <t xml:space="preserve">      3、财产物资盘盈收入</t>
  </si>
  <si>
    <t xml:space="preserve">   3、物业管理支出</t>
  </si>
  <si>
    <t xml:space="preserve">      4、其他收入</t>
  </si>
  <si>
    <t xml:space="preserve">   4、环境保护费用</t>
  </si>
  <si>
    <t xml:space="preserve">      5、集体资产处置净收益</t>
  </si>
  <si>
    <t xml:space="preserve">      ①河道整洁支出</t>
  </si>
  <si>
    <t xml:space="preserve">      ②道路保洁支出</t>
  </si>
  <si>
    <t xml:space="preserve">      ③垃圾清运支出</t>
  </si>
  <si>
    <t>（五）投资收益</t>
  </si>
  <si>
    <t xml:space="preserve">      ④绿化养护支出</t>
  </si>
  <si>
    <t xml:space="preserve">   5、征兵和民兵费用</t>
  </si>
  <si>
    <t xml:space="preserve">   6、各类用工支出</t>
  </si>
  <si>
    <t xml:space="preserve">   7、居家养老服务</t>
  </si>
  <si>
    <t xml:space="preserve">   8、治安费用</t>
  </si>
  <si>
    <t xml:space="preserve">   9、公益性固定资产折旧</t>
  </si>
  <si>
    <t xml:space="preserve">   10、社区卫生服务站支出</t>
  </si>
  <si>
    <t xml:space="preserve">   11、其他支出</t>
  </si>
  <si>
    <t xml:space="preserve">      ①代收代付款损失</t>
  </si>
  <si>
    <t xml:space="preserve">      ②路桥修理费</t>
  </si>
  <si>
    <t xml:space="preserve">      ③公益活动支出</t>
  </si>
  <si>
    <t xml:space="preserve">      ④文化等宣传费</t>
  </si>
  <si>
    <t xml:space="preserve">      ⑤其他</t>
  </si>
  <si>
    <t>总收益</t>
  </si>
  <si>
    <t xml:space="preserve">   单位负责人：</t>
  </si>
  <si>
    <t>类别</t>
  </si>
  <si>
    <t>本年增加数</t>
  </si>
  <si>
    <t>本年减少数</t>
  </si>
  <si>
    <t>原因</t>
  </si>
  <si>
    <t>一、应收款项</t>
  </si>
  <si>
    <t>二、长短期投资</t>
  </si>
  <si>
    <t>合  计</t>
  </si>
  <si>
    <t>单位负责人:</t>
  </si>
  <si>
    <t>一、应付款项</t>
  </si>
  <si>
    <t>二、长短期借款</t>
  </si>
  <si>
    <t>三、专项应付款</t>
  </si>
  <si>
    <t>金额单位：元</t>
  </si>
  <si>
    <t>资产名称</t>
  </si>
  <si>
    <t>计量单位</t>
  </si>
  <si>
    <t>数量</t>
  </si>
  <si>
    <t>账面原值</t>
  </si>
  <si>
    <t>累计折旧</t>
  </si>
  <si>
    <t>账面净值</t>
  </si>
  <si>
    <t>固定资产使用状况</t>
  </si>
  <si>
    <t>存放地点</t>
  </si>
  <si>
    <t>自用</t>
  </si>
  <si>
    <t>外借</t>
  </si>
  <si>
    <t>闲置</t>
  </si>
  <si>
    <t>毁损</t>
  </si>
  <si>
    <t>报废</t>
  </si>
  <si>
    <t>合    计</t>
  </si>
  <si>
    <t>西河社区资产负债表</t>
    <phoneticPr fontId="23" type="noConversion"/>
  </si>
  <si>
    <t xml:space="preserve">         填报人：丁怡然</t>
    <phoneticPr fontId="23" type="noConversion"/>
  </si>
  <si>
    <t>西河社区收益分配表</t>
    <phoneticPr fontId="23" type="noConversion"/>
  </si>
  <si>
    <t>截止日期：2021年03月31日</t>
    <phoneticPr fontId="23" type="noConversion"/>
  </si>
  <si>
    <t>截止日期：2021年03月31日</t>
    <phoneticPr fontId="23" type="noConversion"/>
  </si>
  <si>
    <t>单位名称（盖章）:昆山经济技术开发区西河社区股份经济合作社</t>
    <phoneticPr fontId="23" type="noConversion"/>
  </si>
  <si>
    <t>西河社区收支明细表</t>
    <phoneticPr fontId="23" type="noConversion"/>
  </si>
  <si>
    <t>（一）经营支出</t>
    <phoneticPr fontId="23" type="noConversion"/>
  </si>
  <si>
    <t>填报人：丁怡然</t>
    <phoneticPr fontId="23" type="noConversion"/>
  </si>
  <si>
    <t>单位名称（盖章）:昆山经济技术开发区西河社区股份经济合作社</t>
    <phoneticPr fontId="23" type="noConversion"/>
  </si>
  <si>
    <t>单位名称（盖章）:昆山经济技术开发区西河社区股份经济合作社</t>
    <phoneticPr fontId="23" type="noConversion"/>
  </si>
  <si>
    <t xml:space="preserve">     填报人：丁怡然</t>
    <phoneticPr fontId="23" type="noConversion"/>
  </si>
  <si>
    <t>西河社区固定资产明细公布榜</t>
    <phoneticPr fontId="23" type="noConversion"/>
  </si>
  <si>
    <t xml:space="preserve">    开发区富民有限公司</t>
  </si>
  <si>
    <t xml:space="preserve">    长江街道办事处</t>
  </si>
  <si>
    <t xml:space="preserve">    东禅寺</t>
  </si>
  <si>
    <t xml:space="preserve">    西河水电组</t>
  </si>
  <si>
    <t xml:space="preserve">    西河社区居委会</t>
  </si>
  <si>
    <t xml:space="preserve">    报账员备用金</t>
  </si>
  <si>
    <t xml:space="preserve">    居委（投资富民公司）</t>
  </si>
  <si>
    <t xml:space="preserve">    动迁户维修</t>
  </si>
  <si>
    <t xml:space="preserve">    代动迁办付东新公司</t>
  </si>
  <si>
    <t xml:space="preserve">    富民公司（资产经营公司）</t>
  </si>
  <si>
    <t xml:space="preserve">    征地保证金</t>
  </si>
  <si>
    <t xml:space="preserve">    集体资产公司代建房</t>
  </si>
  <si>
    <t xml:space="preserve">    合建-西河</t>
  </si>
  <si>
    <t xml:space="preserve">    社保个人部分</t>
  </si>
  <si>
    <t xml:space="preserve">    住房公积金个人部分</t>
  </si>
  <si>
    <t xml:space="preserve">    德威电子（昆山）有限公司</t>
  </si>
  <si>
    <t xml:space="preserve">    昆山必兴电子有限公司</t>
  </si>
  <si>
    <t xml:space="preserve">    昆山昆雕机械制造有限公司</t>
  </si>
  <si>
    <t xml:space="preserve">    昆山青阳农村资产管理有限公司</t>
  </si>
  <si>
    <t xml:space="preserve">    王永坤</t>
  </si>
  <si>
    <t xml:space="preserve">    王金仙</t>
  </si>
  <si>
    <t xml:space="preserve">    99。4。20亚东解入活期存款</t>
  </si>
  <si>
    <t xml:space="preserve">    动迁补偿款</t>
  </si>
  <si>
    <t xml:space="preserve">    动迁购房款</t>
  </si>
  <si>
    <t xml:space="preserve"> </t>
    <phoneticPr fontId="23" type="noConversion"/>
  </si>
  <si>
    <t xml:space="preserve">  西河房产公司</t>
  </si>
  <si>
    <t xml:space="preserve">  开发区城市信用社</t>
  </si>
  <si>
    <t xml:space="preserve">  合兴联建房</t>
  </si>
  <si>
    <t xml:space="preserve">  富华打工楼</t>
  </si>
  <si>
    <t xml:space="preserve">  富民发展</t>
  </si>
  <si>
    <t>单位名称（盖章）:</t>
    <phoneticPr fontId="23" type="noConversion"/>
  </si>
  <si>
    <t xml:space="preserve">  集体资产动迁补偿费</t>
  </si>
  <si>
    <t xml:space="preserve">    农工商房产公司（一组动迁）</t>
  </si>
  <si>
    <t xml:space="preserve">    西河房产公司（借款）</t>
  </si>
  <si>
    <t xml:space="preserve">    奈普光电厂房定金</t>
  </si>
  <si>
    <t xml:space="preserve">    开发区中联公司（开发区动迁）</t>
  </si>
  <si>
    <t xml:space="preserve">    社区居委会</t>
  </si>
  <si>
    <t xml:space="preserve">    村干部报酬</t>
  </si>
  <si>
    <t xml:space="preserve">    德威电子房租押金</t>
  </si>
  <si>
    <t xml:space="preserve">    待支付房产利息</t>
  </si>
  <si>
    <t xml:space="preserve">    福利房</t>
  </si>
  <si>
    <t xml:space="preserve">    开发区富民合作社</t>
  </si>
  <si>
    <t xml:space="preserve">    动迁房开户电费</t>
  </si>
  <si>
    <t xml:space="preserve">    土地工安置费</t>
  </si>
  <si>
    <t xml:space="preserve">    新区动迁户</t>
  </si>
  <si>
    <t xml:space="preserve">    代建房</t>
  </si>
  <si>
    <t xml:space="preserve">    财政邮电动迁户</t>
  </si>
  <si>
    <t xml:space="preserve">    购房款</t>
  </si>
  <si>
    <t xml:space="preserve">    市府民房动迁</t>
  </si>
  <si>
    <t xml:space="preserve">    提留转让楼税金</t>
  </si>
  <si>
    <t xml:space="preserve">    提留股份制分配</t>
  </si>
  <si>
    <t xml:space="preserve">    提留百分之二十交社区居委会</t>
  </si>
  <si>
    <t xml:space="preserve">    大龄未转土地工7至9月粮补</t>
  </si>
  <si>
    <t xml:space="preserve">    2014年房租</t>
  </si>
  <si>
    <t xml:space="preserve">    北岛</t>
  </si>
  <si>
    <t xml:space="preserve">    老干部补贴</t>
  </si>
  <si>
    <t xml:space="preserve">    （正茂）动迁款</t>
  </si>
  <si>
    <t xml:space="preserve">    华诚电子保证金</t>
  </si>
  <si>
    <t xml:space="preserve">    农公司房产西河二组动迁</t>
  </si>
  <si>
    <t xml:space="preserve">    富民发展有限公司</t>
  </si>
  <si>
    <t xml:space="preserve">    押金</t>
  </si>
  <si>
    <t xml:space="preserve">    上海克莉丝汀</t>
  </si>
  <si>
    <t xml:space="preserve">    昆山市富顺达五金机械厂（押金）</t>
  </si>
  <si>
    <t xml:space="preserve">    唐月芬</t>
  </si>
  <si>
    <t xml:space="preserve">    俞爱囡</t>
  </si>
  <si>
    <t xml:space="preserve">    周东泉</t>
  </si>
  <si>
    <t xml:space="preserve">    李公益</t>
  </si>
  <si>
    <t xml:space="preserve">    陆正华</t>
  </si>
  <si>
    <t xml:space="preserve">    龚小毛</t>
  </si>
  <si>
    <t xml:space="preserve">    胡小弟</t>
  </si>
  <si>
    <t xml:space="preserve">    简正明</t>
  </si>
  <si>
    <t xml:space="preserve">    王纪根</t>
  </si>
  <si>
    <t xml:space="preserve">    蔡惠芬</t>
  </si>
  <si>
    <t xml:space="preserve">    周群</t>
  </si>
  <si>
    <t xml:space="preserve">    李公平</t>
  </si>
  <si>
    <t xml:space="preserve">    欧思亮</t>
  </si>
  <si>
    <t xml:space="preserve">    朱永珍</t>
  </si>
  <si>
    <t xml:space="preserve">    曾妃</t>
  </si>
  <si>
    <t xml:space="preserve">    程银灵</t>
  </si>
  <si>
    <t xml:space="preserve">    林子涵</t>
  </si>
  <si>
    <t xml:space="preserve">    郑阿强</t>
  </si>
  <si>
    <t xml:space="preserve">    朱强</t>
  </si>
  <si>
    <t xml:space="preserve">    于建平</t>
  </si>
  <si>
    <t xml:space="preserve">    郑明贤</t>
  </si>
  <si>
    <t xml:space="preserve">    王新根</t>
  </si>
  <si>
    <t xml:space="preserve">    周丽</t>
  </si>
  <si>
    <t xml:space="preserve">    严辉</t>
  </si>
  <si>
    <t xml:space="preserve">    李桂松</t>
  </si>
  <si>
    <t xml:space="preserve">    房租金</t>
  </si>
  <si>
    <t xml:space="preserve">    2015年租金</t>
  </si>
  <si>
    <t xml:space="preserve">    开发区居委会</t>
  </si>
  <si>
    <t xml:space="preserve">    开发区农保公司</t>
  </si>
  <si>
    <t xml:space="preserve">    财政分局</t>
  </si>
  <si>
    <t xml:space="preserve">    小孩</t>
  </si>
  <si>
    <t xml:space="preserve">    争议人员</t>
  </si>
  <si>
    <t>昆山经济技术开发区西河社区股份经济合作社</t>
    <phoneticPr fontId="23" type="noConversion"/>
  </si>
  <si>
    <r>
      <t>单位或个人</t>
    </r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姓</t>
    </r>
    <r>
      <rPr>
        <sz val="9"/>
        <rFont val="Times New Roman"/>
        <family val="1"/>
      </rPr>
      <t xml:space="preserve">           </t>
    </r>
    <r>
      <rPr>
        <sz val="9"/>
        <rFont val="宋体"/>
        <family val="3"/>
        <charset val="134"/>
      </rPr>
      <t>名</t>
    </r>
  </si>
  <si>
    <t>丁怡然</t>
    <phoneticPr fontId="23" type="noConversion"/>
  </si>
  <si>
    <t xml:space="preserve">  西河房产公司（缴第一期蓬朗厂房）</t>
    <phoneticPr fontId="23" type="noConversion"/>
  </si>
  <si>
    <t>填报人：丁怡然</t>
    <phoneticPr fontId="23" type="noConversion"/>
  </si>
  <si>
    <t>店面房:震川中路398*</t>
  </si>
  <si>
    <t>黄河北路2*</t>
  </si>
  <si>
    <t>黄河北路4*</t>
  </si>
  <si>
    <t>黄河北路6*</t>
  </si>
  <si>
    <t>黄河北路14*16*</t>
  </si>
  <si>
    <t>震川中路404*</t>
  </si>
  <si>
    <t>震川中路406*</t>
  </si>
  <si>
    <t>震川中路408*</t>
  </si>
  <si>
    <t>震川中路410*</t>
  </si>
  <si>
    <t>黄河北路17-25*</t>
  </si>
  <si>
    <t>标准厂房:昆嘉路361*</t>
  </si>
  <si>
    <t>昆嘉路363*</t>
  </si>
  <si>
    <t>昆嘉路厂房内</t>
  </si>
  <si>
    <t>1264563.37</t>
  </si>
  <si>
    <t>714217.80</t>
  </si>
  <si>
    <t>697320</t>
  </si>
  <si>
    <t>380437.20</t>
  </si>
  <si>
    <t>1296774.80</t>
  </si>
  <si>
    <t>361670.40</t>
  </si>
  <si>
    <t>133649.88</t>
  </si>
  <si>
    <t>2071712.98</t>
  </si>
  <si>
    <t>1934577.49</t>
  </si>
  <si>
    <t>21600</t>
  </si>
  <si>
    <t>711318.74</t>
  </si>
  <si>
    <t>659272.20</t>
  </si>
  <si>
    <t>643680</t>
  </si>
  <si>
    <t>351172.80</t>
  </si>
  <si>
    <t>1197215.2</t>
  </si>
  <si>
    <t>333849.60</t>
  </si>
  <si>
    <t>75179.12</t>
  </si>
  <si>
    <t>3691525.43</t>
  </si>
  <si>
    <t>3447729.09</t>
  </si>
  <si>
    <t>38400</t>
  </si>
  <si>
    <t>办公楼</t>
  </si>
  <si>
    <t>老年活动室</t>
  </si>
  <si>
    <t>主任室装璜</t>
  </si>
  <si>
    <t>训练器材</t>
  </si>
  <si>
    <t>挂式空调</t>
  </si>
  <si>
    <t>会议室办公桌椅</t>
  </si>
  <si>
    <t>二楼办公家具</t>
  </si>
  <si>
    <t>三楼办公家具</t>
  </si>
  <si>
    <t>电脑</t>
  </si>
  <si>
    <t>档案柜</t>
  </si>
  <si>
    <t>沙发</t>
  </si>
  <si>
    <t>房屋一套</t>
  </si>
  <si>
    <t>消防车</t>
  </si>
  <si>
    <t>老年活动空调</t>
  </si>
  <si>
    <t>老年活动室桌椅</t>
  </si>
  <si>
    <t>打印机（开票）</t>
  </si>
  <si>
    <t>间</t>
    <phoneticPr fontId="23" type="noConversion"/>
  </si>
  <si>
    <t>幢</t>
    <phoneticPr fontId="23" type="noConversion"/>
  </si>
  <si>
    <t>√</t>
    <phoneticPr fontId="23" type="noConversion"/>
  </si>
  <si>
    <t>幢</t>
    <phoneticPr fontId="23" type="noConversion"/>
  </si>
  <si>
    <t>√</t>
    <phoneticPr fontId="23" type="noConversion"/>
  </si>
  <si>
    <t>间</t>
    <phoneticPr fontId="23" type="noConversion"/>
  </si>
  <si>
    <t>件</t>
    <phoneticPr fontId="23" type="noConversion"/>
  </si>
  <si>
    <t>台</t>
    <phoneticPr fontId="23" type="noConversion"/>
  </si>
  <si>
    <t>套</t>
    <phoneticPr fontId="23" type="noConversion"/>
  </si>
  <si>
    <t>台</t>
    <phoneticPr fontId="23" type="noConversion"/>
  </si>
  <si>
    <t>√</t>
    <phoneticPr fontId="23" type="noConversion"/>
  </si>
  <si>
    <t>辆</t>
    <phoneticPr fontId="23" type="noConversion"/>
  </si>
  <si>
    <t>√</t>
    <phoneticPr fontId="23" type="noConversion"/>
  </si>
  <si>
    <t>台</t>
    <phoneticPr fontId="23" type="noConversion"/>
  </si>
  <si>
    <t>套</t>
    <phoneticPr fontId="23" type="noConversion"/>
  </si>
  <si>
    <t>填表人:丁怡然</t>
    <phoneticPr fontId="23" type="noConversion"/>
  </si>
  <si>
    <t>单位名称（盖章）:昆山经济技术开发区西河社区股份经济合作社       2021年第一季度</t>
    <phoneticPr fontId="2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</si>
</sst>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6"/>
      <name val="黑体"/>
      <family val="3"/>
      <charset val="134"/>
    </font>
    <font>
      <b/>
      <sz val="22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u/>
      <sz val="22"/>
      <color rgb="FF000000"/>
      <name val="黑体"/>
      <family val="3"/>
      <charset val="134"/>
    </font>
    <font>
      <sz val="14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22"/>
      <color rgb="FF000000"/>
      <name val="黑体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sz val="9"/>
      <name val="MS Sans Serif"/>
    </font>
    <font>
      <sz val="9"/>
      <color theme="1"/>
      <name val="宋体"/>
      <family val="3"/>
      <charset val="134"/>
      <scheme val="minor"/>
    </font>
    <font>
      <sz val="9"/>
      <name val="MS Sans Serif"/>
      <family val="2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justify" vertical="justify"/>
    </xf>
    <xf numFmtId="49" fontId="13" fillId="0" borderId="0" xfId="0" applyNumberFormat="1" applyFont="1" applyFill="1" applyBorder="1" applyAlignment="1">
      <alignment horizontal="right" vertical="justify"/>
    </xf>
    <xf numFmtId="49" fontId="9" fillId="0" borderId="3" xfId="0" applyNumberFormat="1" applyFont="1" applyFill="1" applyBorder="1" applyAlignment="1">
      <alignment horizontal="justify" vertical="justify"/>
    </xf>
    <xf numFmtId="0" fontId="9" fillId="0" borderId="4" xfId="0" applyFont="1" applyFill="1" applyBorder="1" applyAlignment="1">
      <alignment horizontal="justify" vertical="justify"/>
    </xf>
    <xf numFmtId="0" fontId="9" fillId="0" borderId="8" xfId="0" applyFont="1" applyFill="1" applyBorder="1" applyAlignment="1">
      <alignment horizontal="justify" vertical="justify"/>
    </xf>
    <xf numFmtId="0" fontId="10" fillId="0" borderId="3" xfId="0" applyFont="1" applyFill="1" applyBorder="1" applyAlignment="1">
      <alignment horizontal="justify" vertical="justify"/>
    </xf>
    <xf numFmtId="0" fontId="10" fillId="0" borderId="4" xfId="0" applyFont="1" applyFill="1" applyBorder="1" applyAlignment="1">
      <alignment horizontal="justify" vertical="justify"/>
    </xf>
    <xf numFmtId="0" fontId="9" fillId="0" borderId="3" xfId="0" applyFont="1" applyFill="1" applyBorder="1" applyAlignment="1">
      <alignment horizontal="justify" vertical="justify"/>
    </xf>
    <xf numFmtId="0" fontId="9" fillId="0" borderId="5" xfId="0" applyFont="1" applyFill="1" applyBorder="1" applyAlignment="1">
      <alignment horizontal="justify" vertical="justify"/>
    </xf>
    <xf numFmtId="0" fontId="9" fillId="0" borderId="6" xfId="0" applyFont="1" applyFill="1" applyBorder="1" applyAlignment="1">
      <alignment horizontal="justify" vertical="justify"/>
    </xf>
    <xf numFmtId="0" fontId="9" fillId="0" borderId="0" xfId="0" applyFont="1" applyFill="1" applyBorder="1" applyAlignment="1">
      <alignment horizontal="justify" vertical="justify"/>
    </xf>
    <xf numFmtId="0" fontId="15" fillId="0" borderId="0" xfId="0" applyFont="1" applyFill="1" applyBorder="1" applyAlignment="1">
      <alignment horizontal="justify" vertical="justify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justify" vertical="center"/>
    </xf>
    <xf numFmtId="49" fontId="13" fillId="0" borderId="3" xfId="0" applyNumberFormat="1" applyFont="1" applyFill="1" applyBorder="1" applyAlignment="1">
      <alignment horizontal="justify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justify" vertical="center"/>
    </xf>
    <xf numFmtId="0" fontId="9" fillId="0" borderId="9" xfId="0" applyFont="1" applyFill="1" applyBorder="1" applyAlignment="1">
      <alignment horizontal="justify" vertical="justify"/>
    </xf>
    <xf numFmtId="49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justify"/>
    </xf>
    <xf numFmtId="0" fontId="20" fillId="0" borderId="0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49" fontId="20" fillId="0" borderId="8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justify" vertical="center"/>
    </xf>
    <xf numFmtId="49" fontId="10" fillId="0" borderId="4" xfId="0" applyNumberFormat="1" applyFont="1" applyFill="1" applyBorder="1" applyAlignment="1">
      <alignment horizontal="center" vertical="justify"/>
    </xf>
    <xf numFmtId="49" fontId="20" fillId="0" borderId="3" xfId="0" applyNumberFormat="1" applyFont="1" applyFill="1" applyBorder="1" applyAlignment="1">
      <alignment horizontal="justify" vertical="center"/>
    </xf>
    <xf numFmtId="49" fontId="9" fillId="0" borderId="5" xfId="0" applyNumberFormat="1" applyFont="1" applyFill="1" applyBorder="1" applyAlignment="1">
      <alignment horizontal="justify" vertical="justify"/>
    </xf>
    <xf numFmtId="49" fontId="20" fillId="0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20" fillId="0" borderId="4" xfId="0" applyNumberFormat="1" applyFont="1" applyFill="1" applyBorder="1" applyAlignment="1">
      <alignment horizontal="justify" vertical="center"/>
    </xf>
    <xf numFmtId="177" fontId="20" fillId="0" borderId="4" xfId="0" applyNumberFormat="1" applyFont="1" applyFill="1" applyBorder="1" applyAlignment="1">
      <alignment horizontal="center" vertical="center"/>
    </xf>
    <xf numFmtId="177" fontId="20" fillId="0" borderId="8" xfId="0" applyNumberFormat="1" applyFont="1" applyFill="1" applyBorder="1" applyAlignment="1">
      <alignment horizontal="justify" vertical="center"/>
    </xf>
    <xf numFmtId="177" fontId="9" fillId="0" borderId="4" xfId="0" applyNumberFormat="1" applyFont="1" applyFill="1" applyBorder="1" applyAlignment="1">
      <alignment horizontal="justify" vertical="center"/>
    </xf>
    <xf numFmtId="177" fontId="9" fillId="0" borderId="8" xfId="0" applyNumberFormat="1" applyFont="1" applyFill="1" applyBorder="1" applyAlignment="1">
      <alignment horizontal="justify" vertical="center"/>
    </xf>
    <xf numFmtId="177" fontId="9" fillId="0" borderId="4" xfId="0" applyNumberFormat="1" applyFont="1" applyFill="1" applyBorder="1" applyAlignment="1">
      <alignment horizontal="justify" vertical="justify"/>
    </xf>
    <xf numFmtId="177" fontId="10" fillId="0" borderId="4" xfId="0" applyNumberFormat="1" applyFont="1" applyFill="1" applyBorder="1" applyAlignment="1">
      <alignment horizontal="justify" vertical="justify"/>
    </xf>
    <xf numFmtId="177" fontId="9" fillId="0" borderId="8" xfId="0" applyNumberFormat="1" applyFont="1" applyFill="1" applyBorder="1" applyAlignment="1">
      <alignment horizontal="justify" vertical="justify"/>
    </xf>
    <xf numFmtId="177" fontId="10" fillId="0" borderId="8" xfId="0" applyNumberFormat="1" applyFont="1" applyFill="1" applyBorder="1" applyAlignment="1">
      <alignment horizontal="justify" vertical="justify"/>
    </xf>
    <xf numFmtId="177" fontId="9" fillId="0" borderId="6" xfId="0" applyNumberFormat="1" applyFont="1" applyFill="1" applyBorder="1" applyAlignment="1">
      <alignment horizontal="justify" vertical="center"/>
    </xf>
    <xf numFmtId="177" fontId="20" fillId="0" borderId="6" xfId="0" applyNumberFormat="1" applyFont="1" applyFill="1" applyBorder="1" applyAlignment="1">
      <alignment horizontal="justify" vertical="center"/>
    </xf>
    <xf numFmtId="177" fontId="20" fillId="0" borderId="6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justify" vertical="center"/>
    </xf>
    <xf numFmtId="176" fontId="9" fillId="0" borderId="8" xfId="0" applyNumberFormat="1" applyFont="1" applyFill="1" applyBorder="1" applyAlignment="1">
      <alignment horizontal="justify" vertical="center"/>
    </xf>
    <xf numFmtId="49" fontId="12" fillId="0" borderId="0" xfId="0" applyNumberFormat="1" applyFont="1" applyFill="1" applyBorder="1" applyAlignment="1">
      <alignment horizontal="justify" vertical="justify" wrapText="1"/>
    </xf>
    <xf numFmtId="177" fontId="9" fillId="0" borderId="4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justify"/>
    </xf>
    <xf numFmtId="177" fontId="25" fillId="2" borderId="4" xfId="1" applyNumberFormat="1" applyFont="1" applyFill="1" applyBorder="1" applyAlignment="1">
      <alignment horizontal="center"/>
    </xf>
    <xf numFmtId="177" fontId="9" fillId="0" borderId="6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justify"/>
    </xf>
    <xf numFmtId="4" fontId="13" fillId="0" borderId="8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justify"/>
    </xf>
    <xf numFmtId="4" fontId="13" fillId="0" borderId="8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 vertical="justify"/>
    </xf>
    <xf numFmtId="49" fontId="20" fillId="0" borderId="2" xfId="0" applyNumberFormat="1" applyFont="1" applyFill="1" applyBorder="1" applyAlignment="1">
      <alignment horizontal="center" vertical="justify"/>
    </xf>
    <xf numFmtId="49" fontId="20" fillId="0" borderId="7" xfId="0" applyNumberFormat="1" applyFont="1" applyFill="1" applyBorder="1" applyAlignment="1">
      <alignment horizontal="center" vertical="justify"/>
    </xf>
    <xf numFmtId="49" fontId="20" fillId="0" borderId="3" xfId="0" applyNumberFormat="1" applyFont="1" applyFill="1" applyBorder="1" applyAlignment="1">
      <alignment horizontal="left" vertical="justify"/>
    </xf>
    <xf numFmtId="49" fontId="20" fillId="0" borderId="4" xfId="0" applyNumberFormat="1" applyFont="1" applyFill="1" applyBorder="1" applyAlignment="1">
      <alignment horizontal="justify" vertical="justify"/>
    </xf>
    <xf numFmtId="0" fontId="20" fillId="0" borderId="3" xfId="0" applyFont="1" applyFill="1" applyBorder="1" applyAlignment="1">
      <alignment horizontal="left" vertical="justify"/>
    </xf>
    <xf numFmtId="0" fontId="20" fillId="0" borderId="5" xfId="0" applyFont="1" applyFill="1" applyBorder="1" applyAlignment="1">
      <alignment horizontal="justify" vertical="justify"/>
    </xf>
    <xf numFmtId="49" fontId="21" fillId="0" borderId="6" xfId="0" applyNumberFormat="1" applyFont="1" applyFill="1" applyBorder="1" applyAlignment="1">
      <alignment horizontal="center" vertical="justify"/>
    </xf>
    <xf numFmtId="43" fontId="20" fillId="2" borderId="4" xfId="1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 vertical="justify"/>
    </xf>
    <xf numFmtId="0" fontId="20" fillId="0" borderId="6" xfId="0" applyFont="1" applyFill="1" applyBorder="1" applyAlignment="1">
      <alignment horizontal="center" vertical="justify"/>
    </xf>
    <xf numFmtId="4" fontId="20" fillId="0" borderId="4" xfId="0" applyNumberFormat="1" applyFont="1" applyFill="1" applyBorder="1" applyAlignment="1">
      <alignment horizontal="center" vertical="justify"/>
    </xf>
    <xf numFmtId="4" fontId="20" fillId="0" borderId="8" xfId="0" applyNumberFormat="1" applyFont="1" applyFill="1" applyBorder="1" applyAlignment="1">
      <alignment horizontal="center" vertical="justify"/>
    </xf>
    <xf numFmtId="0" fontId="20" fillId="0" borderId="8" xfId="0" applyFont="1" applyFill="1" applyBorder="1" applyAlignment="1">
      <alignment horizontal="center" vertical="justify"/>
    </xf>
    <xf numFmtId="177" fontId="20" fillId="0" borderId="4" xfId="0" applyNumberFormat="1" applyFont="1" applyFill="1" applyBorder="1" applyAlignment="1">
      <alignment horizontal="center" vertical="justify"/>
    </xf>
    <xf numFmtId="177" fontId="20" fillId="0" borderId="8" xfId="0" applyNumberFormat="1" applyFont="1" applyFill="1" applyBorder="1" applyAlignment="1">
      <alignment horizontal="center" vertical="justify"/>
    </xf>
    <xf numFmtId="176" fontId="20" fillId="0" borderId="4" xfId="0" applyNumberFormat="1" applyFont="1" applyFill="1" applyBorder="1" applyAlignment="1">
      <alignment horizontal="center" vertical="justify"/>
    </xf>
    <xf numFmtId="177" fontId="20" fillId="0" borderId="6" xfId="0" applyNumberFormat="1" applyFont="1" applyFill="1" applyBorder="1" applyAlignment="1">
      <alignment horizontal="center" vertical="justify"/>
    </xf>
    <xf numFmtId="177" fontId="20" fillId="0" borderId="9" xfId="0" applyNumberFormat="1" applyFont="1" applyFill="1" applyBorder="1" applyAlignment="1">
      <alignment horizontal="center" vertical="justify"/>
    </xf>
    <xf numFmtId="0" fontId="2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justify"/>
    </xf>
    <xf numFmtId="49" fontId="13" fillId="0" borderId="0" xfId="0" applyNumberFormat="1" applyFont="1" applyFill="1" applyBorder="1" applyAlignment="1">
      <alignment horizontal="center" vertical="justify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6" fillId="0" borderId="0" xfId="0" applyFont="1" applyFill="1" applyBorder="1" applyAlignment="1"/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 applyAlignment="1">
      <alignment horizontal="right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177" fontId="29" fillId="0" borderId="4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0" fillId="0" borderId="4" xfId="0" applyFont="1" applyBorder="1">
      <alignment vertical="center"/>
    </xf>
    <xf numFmtId="0" fontId="26" fillId="0" borderId="3" xfId="0" applyFont="1" applyFill="1" applyBorder="1" applyAlignment="1">
      <alignment horizontal="center" vertical="center"/>
    </xf>
    <xf numFmtId="176" fontId="29" fillId="0" borderId="4" xfId="0" applyNumberFormat="1" applyFont="1" applyFill="1" applyBorder="1" applyAlignment="1">
      <alignment horizontal="center" vertical="center" wrapText="1"/>
    </xf>
    <xf numFmtId="177" fontId="31" fillId="0" borderId="4" xfId="0" applyNumberFormat="1" applyFont="1" applyFill="1" applyBorder="1" applyAlignment="1">
      <alignment horizontal="center" vertical="center" wrapText="1"/>
    </xf>
    <xf numFmtId="176" fontId="31" fillId="0" borderId="4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/>
    </xf>
    <xf numFmtId="177" fontId="29" fillId="0" borderId="6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177" fontId="26" fillId="0" borderId="4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176" fontId="26" fillId="0" borderId="4" xfId="0" applyNumberFormat="1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77" fontId="26" fillId="0" borderId="6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177" fontId="26" fillId="0" borderId="0" xfId="0" applyNumberFormat="1" applyFont="1" applyFill="1" applyBorder="1" applyAlignment="1"/>
    <xf numFmtId="0" fontId="32" fillId="0" borderId="10" xfId="0" applyFont="1" applyFill="1" applyBorder="1" applyAlignment="1">
      <alignment horizontal="left"/>
    </xf>
    <xf numFmtId="0" fontId="0" fillId="0" borderId="10" xfId="0" applyBorder="1" applyAlignmen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G25" sqref="G25"/>
    </sheetView>
  </sheetViews>
  <sheetFormatPr defaultColWidth="9" defaultRowHeight="13.5"/>
  <cols>
    <col min="1" max="1" width="6" customWidth="1"/>
    <col min="2" max="2" width="23.375" customWidth="1"/>
    <col min="3" max="3" width="49" customWidth="1"/>
    <col min="4" max="4" width="15.125" customWidth="1"/>
  </cols>
  <sheetData>
    <row r="1" spans="1:4" ht="42" customHeight="1">
      <c r="A1" s="106" t="s">
        <v>0</v>
      </c>
      <c r="B1" s="106"/>
      <c r="C1" s="106"/>
      <c r="D1" s="106"/>
    </row>
    <row r="2" spans="1:4" ht="30.95" customHeight="1">
      <c r="A2" s="52" t="s">
        <v>1</v>
      </c>
      <c r="B2" s="53" t="s">
        <v>2</v>
      </c>
      <c r="C2" s="53" t="s">
        <v>3</v>
      </c>
      <c r="D2" s="54" t="s">
        <v>4</v>
      </c>
    </row>
    <row r="3" spans="1:4" ht="27" customHeight="1">
      <c r="A3" s="55">
        <v>1</v>
      </c>
      <c r="B3" s="107" t="s">
        <v>5</v>
      </c>
      <c r="C3" s="56" t="s">
        <v>6</v>
      </c>
      <c r="D3" s="57" t="s">
        <v>7</v>
      </c>
    </row>
    <row r="4" spans="1:4" ht="27" customHeight="1">
      <c r="A4" s="55">
        <v>2</v>
      </c>
      <c r="B4" s="107"/>
      <c r="C4" s="9" t="s">
        <v>8</v>
      </c>
      <c r="D4" s="57" t="s">
        <v>7</v>
      </c>
    </row>
    <row r="5" spans="1:4" ht="27" customHeight="1">
      <c r="A5" s="55">
        <v>3</v>
      </c>
      <c r="B5" s="107"/>
      <c r="C5" s="9" t="s">
        <v>9</v>
      </c>
      <c r="D5" s="57" t="s">
        <v>7</v>
      </c>
    </row>
    <row r="6" spans="1:4" ht="27" customHeight="1">
      <c r="A6" s="55">
        <v>4</v>
      </c>
      <c r="B6" s="107"/>
      <c r="C6" s="9" t="s">
        <v>10</v>
      </c>
      <c r="D6" s="57" t="s">
        <v>7</v>
      </c>
    </row>
    <row r="7" spans="1:4" ht="27" customHeight="1">
      <c r="A7" s="55">
        <v>5</v>
      </c>
      <c r="B7" s="107"/>
      <c r="C7" s="9" t="s">
        <v>11</v>
      </c>
      <c r="D7" s="57" t="s">
        <v>7</v>
      </c>
    </row>
    <row r="8" spans="1:4" ht="27" customHeight="1">
      <c r="A8" s="55">
        <v>6</v>
      </c>
      <c r="B8" s="107"/>
      <c r="C8" s="9" t="s">
        <v>12</v>
      </c>
      <c r="D8" s="57" t="s">
        <v>7</v>
      </c>
    </row>
    <row r="9" spans="1:4" ht="27" customHeight="1">
      <c r="A9" s="55">
        <v>7</v>
      </c>
      <c r="B9" s="107"/>
      <c r="C9" s="9" t="s">
        <v>13</v>
      </c>
      <c r="D9" s="57"/>
    </row>
    <row r="10" spans="1:4" ht="27" customHeight="1">
      <c r="A10" s="55">
        <v>8</v>
      </c>
      <c r="B10" s="107" t="s">
        <v>14</v>
      </c>
      <c r="C10" s="56" t="s">
        <v>15</v>
      </c>
      <c r="D10" s="57"/>
    </row>
    <row r="11" spans="1:4" ht="27" customHeight="1">
      <c r="A11" s="58">
        <v>9</v>
      </c>
      <c r="B11" s="108"/>
      <c r="C11" s="59" t="s">
        <v>16</v>
      </c>
      <c r="D11" s="60"/>
    </row>
    <row r="12" spans="1:4">
      <c r="A12" t="s">
        <v>17</v>
      </c>
    </row>
    <row r="13" spans="1:4">
      <c r="A13" t="s">
        <v>18</v>
      </c>
    </row>
  </sheetData>
  <mergeCells count="3">
    <mergeCell ref="A1:D1"/>
    <mergeCell ref="B3:B9"/>
    <mergeCell ref="B10:B11"/>
  </mergeCells>
  <phoneticPr fontId="2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4" workbookViewId="0">
      <selection activeCell="D8" sqref="D8"/>
    </sheetView>
  </sheetViews>
  <sheetFormatPr defaultColWidth="9" defaultRowHeight="13.5"/>
  <cols>
    <col min="1" max="1" width="12.625" style="11" customWidth="1"/>
    <col min="2" max="2" width="5.75" style="11" customWidth="1"/>
    <col min="3" max="4" width="12" style="11" customWidth="1"/>
    <col min="5" max="5" width="17.625" style="11" customWidth="1"/>
    <col min="6" max="6" width="6" style="11" customWidth="1"/>
    <col min="7" max="7" width="14" style="11" customWidth="1"/>
    <col min="8" max="8" width="13.875" style="11" customWidth="1"/>
    <col min="9" max="16384" width="9" style="11"/>
  </cols>
  <sheetData>
    <row r="1" spans="1:8" ht="34.5" customHeight="1">
      <c r="A1" s="111" t="s">
        <v>221</v>
      </c>
      <c r="B1" s="111"/>
      <c r="C1" s="111"/>
      <c r="D1" s="111"/>
      <c r="E1" s="111"/>
      <c r="F1" s="111"/>
      <c r="G1" s="111"/>
      <c r="H1" s="111"/>
    </row>
    <row r="2" spans="1:8" ht="9.9499999999999993" customHeight="1">
      <c r="A2" s="22"/>
      <c r="B2" s="22"/>
      <c r="C2" s="22"/>
      <c r="D2" s="22"/>
      <c r="E2" s="22"/>
      <c r="F2" s="22"/>
      <c r="G2" s="22"/>
      <c r="H2" s="22"/>
    </row>
    <row r="3" spans="1:8" ht="15" customHeight="1">
      <c r="A3" s="39" t="s">
        <v>19</v>
      </c>
      <c r="B3" s="40"/>
      <c r="C3" s="40"/>
      <c r="D3" s="41" t="s">
        <v>19</v>
      </c>
      <c r="E3" s="42"/>
      <c r="F3" s="43"/>
      <c r="G3" s="40"/>
      <c r="H3" s="41"/>
    </row>
    <row r="4" spans="1:8" ht="50.25" customHeight="1" thickBot="1">
      <c r="A4" s="112" t="s">
        <v>231</v>
      </c>
      <c r="B4" s="112"/>
      <c r="C4" s="112"/>
      <c r="D4" s="26"/>
      <c r="E4" s="113" t="s">
        <v>225</v>
      </c>
      <c r="F4" s="113"/>
      <c r="G4" s="26"/>
      <c r="H4" s="27" t="s">
        <v>20</v>
      </c>
    </row>
    <row r="5" spans="1:8" ht="29.1" customHeight="1">
      <c r="A5" s="114" t="s">
        <v>21</v>
      </c>
      <c r="B5" s="115"/>
      <c r="C5" s="115"/>
      <c r="D5" s="115"/>
      <c r="E5" s="115" t="s">
        <v>22</v>
      </c>
      <c r="F5" s="115"/>
      <c r="G5" s="115"/>
      <c r="H5" s="116"/>
    </row>
    <row r="6" spans="1:8" ht="27" customHeight="1">
      <c r="A6" s="44" t="s">
        <v>23</v>
      </c>
      <c r="B6" s="45" t="s">
        <v>24</v>
      </c>
      <c r="C6" s="45" t="s">
        <v>25</v>
      </c>
      <c r="D6" s="45" t="s">
        <v>26</v>
      </c>
      <c r="E6" s="45" t="s">
        <v>27</v>
      </c>
      <c r="F6" s="45" t="s">
        <v>24</v>
      </c>
      <c r="G6" s="45" t="s">
        <v>25</v>
      </c>
      <c r="H6" s="46" t="s">
        <v>26</v>
      </c>
    </row>
    <row r="7" spans="1:8" ht="23.1" customHeight="1">
      <c r="A7" s="47" t="s">
        <v>28</v>
      </c>
      <c r="B7" s="45" t="s">
        <v>29</v>
      </c>
      <c r="C7" s="61"/>
      <c r="D7" s="61"/>
      <c r="E7" s="61" t="s">
        <v>30</v>
      </c>
      <c r="F7" s="62" t="s">
        <v>29</v>
      </c>
      <c r="G7" s="61"/>
      <c r="H7" s="63"/>
    </row>
    <row r="8" spans="1:8" ht="23.1" customHeight="1">
      <c r="A8" s="14" t="s">
        <v>31</v>
      </c>
      <c r="B8" s="45" t="s">
        <v>32</v>
      </c>
      <c r="C8" s="76">
        <v>28941517.949999999</v>
      </c>
      <c r="D8" s="76">
        <v>27062750.800000001</v>
      </c>
      <c r="E8" s="61" t="s">
        <v>33</v>
      </c>
      <c r="F8" s="62" t="s">
        <v>34</v>
      </c>
      <c r="G8" s="64"/>
      <c r="H8" s="65"/>
    </row>
    <row r="9" spans="1:8" ht="23.1" customHeight="1">
      <c r="A9" s="14" t="s">
        <v>35</v>
      </c>
      <c r="B9" s="45" t="s">
        <v>36</v>
      </c>
      <c r="C9" s="76"/>
      <c r="D9" s="76"/>
      <c r="E9" s="61" t="s">
        <v>37</v>
      </c>
      <c r="F9" s="62" t="s">
        <v>38</v>
      </c>
      <c r="G9" s="64">
        <v>23922804.27</v>
      </c>
      <c r="H9" s="65">
        <v>22647025.170000002</v>
      </c>
    </row>
    <row r="10" spans="1:8" ht="23.1" customHeight="1">
      <c r="A10" s="14" t="s">
        <v>39</v>
      </c>
      <c r="B10" s="45" t="s">
        <v>40</v>
      </c>
      <c r="C10" s="76">
        <v>21282312.59</v>
      </c>
      <c r="D10" s="76">
        <v>22850771.870000001</v>
      </c>
      <c r="E10" s="66" t="s">
        <v>41</v>
      </c>
      <c r="F10" s="62" t="s">
        <v>42</v>
      </c>
      <c r="G10" s="64">
        <v>1200503.26</v>
      </c>
      <c r="H10" s="65">
        <v>1200503.26</v>
      </c>
    </row>
    <row r="11" spans="1:8" ht="23.1" customHeight="1">
      <c r="A11" s="14" t="s">
        <v>43</v>
      </c>
      <c r="B11" s="45" t="s">
        <v>44</v>
      </c>
      <c r="C11" s="76"/>
      <c r="D11" s="76"/>
      <c r="E11" s="66" t="s">
        <v>45</v>
      </c>
      <c r="F11" s="62" t="s">
        <v>46</v>
      </c>
      <c r="G11" s="64"/>
      <c r="H11" s="74">
        <v>-109656</v>
      </c>
    </row>
    <row r="12" spans="1:8" ht="23.1" customHeight="1">
      <c r="A12" s="14" t="s">
        <v>47</v>
      </c>
      <c r="B12" s="45" t="s">
        <v>48</v>
      </c>
      <c r="C12" s="76">
        <v>50223830.539999999</v>
      </c>
      <c r="D12" s="76">
        <v>49913522.670000002</v>
      </c>
      <c r="E12" s="66" t="s">
        <v>49</v>
      </c>
      <c r="F12" s="62" t="s">
        <v>50</v>
      </c>
      <c r="G12" s="64">
        <v>22374.28</v>
      </c>
      <c r="H12" s="65">
        <v>22374.28</v>
      </c>
    </row>
    <row r="13" spans="1:8" ht="23.1" customHeight="1">
      <c r="A13" s="14" t="s">
        <v>51</v>
      </c>
      <c r="B13" s="48" t="s">
        <v>29</v>
      </c>
      <c r="C13" s="77"/>
      <c r="D13" s="77"/>
      <c r="E13" s="66" t="s">
        <v>52</v>
      </c>
      <c r="F13" s="62" t="s">
        <v>53</v>
      </c>
      <c r="G13" s="64">
        <v>25145681.809999999</v>
      </c>
      <c r="H13" s="65">
        <v>23760246.710000001</v>
      </c>
    </row>
    <row r="14" spans="1:8" ht="23.1" customHeight="1">
      <c r="A14" s="14" t="s">
        <v>54</v>
      </c>
      <c r="B14" s="45" t="s">
        <v>55</v>
      </c>
      <c r="C14" s="76"/>
      <c r="D14" s="76"/>
      <c r="E14" s="67"/>
      <c r="F14" s="62" t="s">
        <v>56</v>
      </c>
      <c r="G14" s="66"/>
      <c r="H14" s="68"/>
    </row>
    <row r="15" spans="1:8" ht="23.1" customHeight="1">
      <c r="A15" s="14" t="s">
        <v>57</v>
      </c>
      <c r="B15" s="45" t="s">
        <v>58</v>
      </c>
      <c r="C15" s="76"/>
      <c r="D15" s="76"/>
      <c r="E15" s="61" t="s">
        <v>59</v>
      </c>
      <c r="F15" s="62" t="s">
        <v>29</v>
      </c>
      <c r="G15" s="66"/>
      <c r="H15" s="68"/>
    </row>
    <row r="16" spans="1:8" ht="23.1" customHeight="1">
      <c r="A16" s="14" t="s">
        <v>60</v>
      </c>
      <c r="B16" s="45" t="s">
        <v>61</v>
      </c>
      <c r="C16" s="76"/>
      <c r="D16" s="76"/>
      <c r="E16" s="61" t="s">
        <v>62</v>
      </c>
      <c r="F16" s="62" t="s">
        <v>63</v>
      </c>
      <c r="G16" s="64">
        <v>300000</v>
      </c>
      <c r="H16" s="65">
        <v>300000</v>
      </c>
    </row>
    <row r="17" spans="1:8" ht="23.1" customHeight="1">
      <c r="A17" s="49" t="s">
        <v>64</v>
      </c>
      <c r="B17" s="45" t="s">
        <v>29</v>
      </c>
      <c r="C17" s="76"/>
      <c r="D17" s="76"/>
      <c r="E17" s="66" t="s">
        <v>65</v>
      </c>
      <c r="F17" s="62" t="s">
        <v>66</v>
      </c>
      <c r="G17" s="64"/>
      <c r="H17" s="65"/>
    </row>
    <row r="18" spans="1:8" ht="23.1" customHeight="1">
      <c r="A18" s="49" t="s">
        <v>67</v>
      </c>
      <c r="B18" s="45" t="s">
        <v>68</v>
      </c>
      <c r="C18" s="76">
        <v>24328808.219999999</v>
      </c>
      <c r="D18" s="76">
        <v>24328808.219999999</v>
      </c>
      <c r="E18" s="66" t="s">
        <v>69</v>
      </c>
      <c r="F18" s="62" t="s">
        <v>70</v>
      </c>
      <c r="G18" s="64">
        <v>300000</v>
      </c>
      <c r="H18" s="65">
        <v>300000</v>
      </c>
    </row>
    <row r="19" spans="1:8" ht="23.1" customHeight="1">
      <c r="A19" s="49" t="s">
        <v>71</v>
      </c>
      <c r="B19" s="45" t="s">
        <v>29</v>
      </c>
      <c r="C19" s="76"/>
      <c r="D19" s="76"/>
      <c r="E19" s="66" t="s">
        <v>72</v>
      </c>
      <c r="F19" s="66" t="s">
        <v>73</v>
      </c>
      <c r="G19" s="64">
        <v>25445681.809999999</v>
      </c>
      <c r="H19" s="65">
        <v>24060246.710000001</v>
      </c>
    </row>
    <row r="20" spans="1:8" ht="23.1" customHeight="1">
      <c r="A20" s="49" t="s">
        <v>74</v>
      </c>
      <c r="B20" s="45" t="s">
        <v>75</v>
      </c>
      <c r="C20" s="76">
        <v>23161343.84</v>
      </c>
      <c r="D20" s="76">
        <v>23161343.84</v>
      </c>
      <c r="E20" s="67"/>
      <c r="F20" s="67"/>
      <c r="G20" s="64"/>
      <c r="H20" s="65"/>
    </row>
    <row r="21" spans="1:8" ht="23.1" customHeight="1">
      <c r="A21" s="49" t="s">
        <v>76</v>
      </c>
      <c r="B21" s="45" t="s">
        <v>77</v>
      </c>
      <c r="C21" s="76">
        <v>10229405.140000001</v>
      </c>
      <c r="D21" s="76">
        <v>10229405.140000001</v>
      </c>
      <c r="E21" s="61" t="s">
        <v>78</v>
      </c>
      <c r="F21" s="62" t="s">
        <v>29</v>
      </c>
      <c r="G21" s="67"/>
      <c r="H21" s="69"/>
    </row>
    <row r="22" spans="1:8" ht="23.1" customHeight="1">
      <c r="A22" s="49" t="s">
        <v>79</v>
      </c>
      <c r="B22" s="45" t="s">
        <v>80</v>
      </c>
      <c r="C22" s="76">
        <v>12931938.699999999</v>
      </c>
      <c r="D22" s="76">
        <v>12931938.699999999</v>
      </c>
      <c r="E22" s="61" t="s">
        <v>81</v>
      </c>
      <c r="F22" s="62" t="s">
        <v>82</v>
      </c>
      <c r="G22" s="64">
        <v>1999707.97</v>
      </c>
      <c r="H22" s="65">
        <v>1999707.97</v>
      </c>
    </row>
    <row r="23" spans="1:8" ht="23.1" customHeight="1">
      <c r="A23" s="49" t="s">
        <v>83</v>
      </c>
      <c r="B23" s="45" t="s">
        <v>84</v>
      </c>
      <c r="C23" s="76"/>
      <c r="D23" s="76"/>
      <c r="E23" s="61" t="s">
        <v>85</v>
      </c>
      <c r="F23" s="62" t="s">
        <v>86</v>
      </c>
      <c r="G23" s="64">
        <v>63401303.630000003</v>
      </c>
      <c r="H23" s="65">
        <v>63178453.229999997</v>
      </c>
    </row>
    <row r="24" spans="1:8" ht="23.1" customHeight="1">
      <c r="A24" s="49" t="s">
        <v>87</v>
      </c>
      <c r="B24" s="45" t="s">
        <v>88</v>
      </c>
      <c r="C24" s="78">
        <v>3362115.95</v>
      </c>
      <c r="D24" s="78">
        <v>3362115.95</v>
      </c>
      <c r="E24" s="61" t="s">
        <v>89</v>
      </c>
      <c r="F24" s="62" t="s">
        <v>90</v>
      </c>
      <c r="G24" s="64" t="s">
        <v>56</v>
      </c>
      <c r="H24" s="65">
        <v>1297977.6299999999</v>
      </c>
    </row>
    <row r="25" spans="1:8" ht="23.1" customHeight="1">
      <c r="A25" s="49" t="s">
        <v>91</v>
      </c>
      <c r="B25" s="45" t="s">
        <v>92</v>
      </c>
      <c r="C25" s="76">
        <v>16294054.65</v>
      </c>
      <c r="D25" s="76">
        <v>16294054.65</v>
      </c>
      <c r="E25" s="61" t="s">
        <v>93</v>
      </c>
      <c r="F25" s="62" t="s">
        <v>94</v>
      </c>
      <c r="G25" s="64">
        <v>65401011.600000001</v>
      </c>
      <c r="H25" s="65">
        <v>66476138.829999998</v>
      </c>
    </row>
    <row r="26" spans="1:8" ht="23.1" customHeight="1">
      <c r="A26" s="14" t="s">
        <v>95</v>
      </c>
      <c r="B26" s="45" t="s">
        <v>29</v>
      </c>
      <c r="C26" s="77"/>
      <c r="D26" s="77"/>
      <c r="E26" s="67"/>
      <c r="F26" s="67"/>
      <c r="G26" s="67"/>
      <c r="H26" s="69"/>
    </row>
    <row r="27" spans="1:8" ht="23.1" customHeight="1">
      <c r="A27" s="14" t="s">
        <v>96</v>
      </c>
      <c r="B27" s="45" t="s">
        <v>97</v>
      </c>
      <c r="C27" s="76"/>
      <c r="D27" s="76"/>
      <c r="E27" s="67"/>
      <c r="F27" s="67"/>
      <c r="G27" s="67"/>
      <c r="H27" s="69"/>
    </row>
    <row r="28" spans="1:8" ht="23.1" customHeight="1" thickBot="1">
      <c r="A28" s="50" t="s">
        <v>98</v>
      </c>
      <c r="B28" s="51" t="s">
        <v>99</v>
      </c>
      <c r="C28" s="79">
        <v>90846693.409999996</v>
      </c>
      <c r="D28" s="79">
        <v>90536385.540000007</v>
      </c>
      <c r="E28" s="71" t="s">
        <v>100</v>
      </c>
      <c r="F28" s="72" t="s">
        <v>101</v>
      </c>
      <c r="G28" s="70">
        <v>90846693.409999996</v>
      </c>
      <c r="H28" s="73">
        <v>90536385.540000007</v>
      </c>
    </row>
    <row r="29" spans="1:8" ht="23.1" customHeight="1">
      <c r="A29" s="109" t="s">
        <v>102</v>
      </c>
      <c r="B29" s="109"/>
      <c r="C29" s="109"/>
      <c r="D29" s="110"/>
      <c r="E29" s="110"/>
      <c r="F29" s="27"/>
      <c r="G29" s="109" t="s">
        <v>222</v>
      </c>
      <c r="H29" s="109"/>
    </row>
  </sheetData>
  <mergeCells count="8">
    <mergeCell ref="A29:C29"/>
    <mergeCell ref="D29:E29"/>
    <mergeCell ref="G29:H29"/>
    <mergeCell ref="A1:H1"/>
    <mergeCell ref="A4:C4"/>
    <mergeCell ref="E4:F4"/>
    <mergeCell ref="A5:D5"/>
    <mergeCell ref="E5:H5"/>
  </mergeCells>
  <phoneticPr fontId="23" type="noConversion"/>
  <pageMargins left="0.47244094488188981" right="0.19685039370078741" top="0.98425196850393704" bottom="0.98425196850393704" header="0.51181102362204722" footer="0.51181102362204722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A3" sqref="A3:B3"/>
    </sheetView>
  </sheetViews>
  <sheetFormatPr defaultColWidth="9" defaultRowHeight="13.5"/>
  <cols>
    <col min="1" max="1" width="25.5" style="11" customWidth="1"/>
    <col min="2" max="2" width="4.625" style="11" customWidth="1"/>
    <col min="3" max="3" width="13.75" style="11" customWidth="1"/>
    <col min="4" max="4" width="22.125" style="11" customWidth="1"/>
    <col min="5" max="5" width="4.25" style="11" customWidth="1"/>
    <col min="6" max="6" width="15.625" style="11" customWidth="1"/>
    <col min="7" max="16384" width="9" style="11"/>
  </cols>
  <sheetData>
    <row r="1" spans="1:6" ht="26.1" customHeight="1">
      <c r="A1" s="117" t="s">
        <v>223</v>
      </c>
      <c r="B1" s="117"/>
      <c r="C1" s="117"/>
      <c r="D1" s="117"/>
      <c r="E1" s="117"/>
      <c r="F1" s="117"/>
    </row>
    <row r="2" spans="1:6" ht="12" customHeight="1">
      <c r="A2" s="23"/>
      <c r="B2" s="23"/>
      <c r="C2" s="23"/>
      <c r="D2" s="23"/>
      <c r="E2" s="23"/>
      <c r="F2" s="22"/>
    </row>
    <row r="3" spans="1:6" ht="49.5" customHeight="1" thickBot="1">
      <c r="A3" s="118" t="s">
        <v>230</v>
      </c>
      <c r="B3" s="118"/>
      <c r="C3" s="24"/>
      <c r="D3" s="25" t="s">
        <v>224</v>
      </c>
      <c r="E3" s="26"/>
      <c r="F3" s="27" t="s">
        <v>104</v>
      </c>
    </row>
    <row r="4" spans="1:6" ht="51" customHeight="1">
      <c r="A4" s="28" t="s">
        <v>105</v>
      </c>
      <c r="B4" s="29" t="s">
        <v>24</v>
      </c>
      <c r="C4" s="29" t="s">
        <v>106</v>
      </c>
      <c r="D4" s="29" t="s">
        <v>105</v>
      </c>
      <c r="E4" s="29" t="s">
        <v>24</v>
      </c>
      <c r="F4" s="30" t="s">
        <v>106</v>
      </c>
    </row>
    <row r="5" spans="1:6" ht="29.1" customHeight="1">
      <c r="A5" s="31" t="s">
        <v>107</v>
      </c>
      <c r="B5" s="32"/>
      <c r="C5" s="32"/>
      <c r="D5" s="33" t="s">
        <v>108</v>
      </c>
      <c r="E5" s="32"/>
      <c r="F5" s="34"/>
    </row>
    <row r="6" spans="1:6" ht="29.1" customHeight="1">
      <c r="A6" s="35" t="s">
        <v>109</v>
      </c>
      <c r="B6" s="36" t="s">
        <v>32</v>
      </c>
      <c r="C6" s="80">
        <v>2199684.8199999998</v>
      </c>
      <c r="D6" s="37" t="s">
        <v>110</v>
      </c>
      <c r="E6" s="36" t="s">
        <v>84</v>
      </c>
      <c r="F6" s="83">
        <v>1297977.6299999999</v>
      </c>
    </row>
    <row r="7" spans="1:6" ht="29.1" customHeight="1">
      <c r="A7" s="35" t="s">
        <v>111</v>
      </c>
      <c r="B7" s="36" t="s">
        <v>36</v>
      </c>
      <c r="C7" s="81">
        <v>2182734.2799999998</v>
      </c>
      <c r="D7" s="37" t="s">
        <v>112</v>
      </c>
      <c r="E7" s="36" t="s">
        <v>88</v>
      </c>
      <c r="F7" s="84" t="s">
        <v>56</v>
      </c>
    </row>
    <row r="8" spans="1:6" ht="29.1" customHeight="1">
      <c r="A8" s="35" t="s">
        <v>113</v>
      </c>
      <c r="B8" s="36" t="s">
        <v>40</v>
      </c>
      <c r="C8" s="80" t="s">
        <v>56</v>
      </c>
      <c r="D8" s="37" t="s">
        <v>114</v>
      </c>
      <c r="E8" s="36" t="s">
        <v>92</v>
      </c>
      <c r="F8" s="83">
        <v>1297977.6299999999</v>
      </c>
    </row>
    <row r="9" spans="1:6" ht="29.1" customHeight="1">
      <c r="A9" s="35" t="s">
        <v>115</v>
      </c>
      <c r="B9" s="36" t="s">
        <v>44</v>
      </c>
      <c r="C9" s="80" t="s">
        <v>56</v>
      </c>
      <c r="D9" s="18"/>
      <c r="E9" s="36" t="s">
        <v>97</v>
      </c>
      <c r="F9" s="85" t="s">
        <v>56</v>
      </c>
    </row>
    <row r="10" spans="1:6" ht="29.1" customHeight="1">
      <c r="A10" s="35" t="s">
        <v>116</v>
      </c>
      <c r="B10" s="36" t="s">
        <v>48</v>
      </c>
      <c r="C10" s="80">
        <v>16950.54</v>
      </c>
      <c r="D10" s="18"/>
      <c r="E10" s="36" t="s">
        <v>99</v>
      </c>
      <c r="F10" s="85" t="s">
        <v>56</v>
      </c>
    </row>
    <row r="11" spans="1:6" ht="29.1" customHeight="1">
      <c r="A11" s="35" t="s">
        <v>117</v>
      </c>
      <c r="B11" s="36" t="s">
        <v>55</v>
      </c>
      <c r="C11" s="81" t="s">
        <v>56</v>
      </c>
      <c r="D11" s="18"/>
      <c r="E11" s="36" t="s">
        <v>34</v>
      </c>
      <c r="F11" s="85" t="s">
        <v>56</v>
      </c>
    </row>
    <row r="12" spans="1:6" ht="29.1" customHeight="1">
      <c r="A12" s="17"/>
      <c r="B12" s="18"/>
      <c r="C12" s="82" t="s">
        <v>56</v>
      </c>
      <c r="D12" s="18"/>
      <c r="E12" s="36" t="s">
        <v>38</v>
      </c>
      <c r="F12" s="85" t="s">
        <v>56</v>
      </c>
    </row>
    <row r="13" spans="1:6" ht="29.1" customHeight="1">
      <c r="A13" s="35" t="s">
        <v>118</v>
      </c>
      <c r="B13" s="36" t="s">
        <v>61</v>
      </c>
      <c r="C13" s="80">
        <v>901707.19</v>
      </c>
      <c r="D13" s="18"/>
      <c r="E13" s="36" t="s">
        <v>42</v>
      </c>
      <c r="F13" s="85" t="s">
        <v>56</v>
      </c>
    </row>
    <row r="14" spans="1:6" ht="29.1" customHeight="1">
      <c r="A14" s="35" t="s">
        <v>119</v>
      </c>
      <c r="B14" s="36" t="s">
        <v>68</v>
      </c>
      <c r="C14" s="81">
        <v>456288.64</v>
      </c>
      <c r="D14" s="18"/>
      <c r="E14" s="36" t="s">
        <v>46</v>
      </c>
      <c r="F14" s="85" t="s">
        <v>56</v>
      </c>
    </row>
    <row r="15" spans="1:6" ht="29.1" customHeight="1">
      <c r="A15" s="35" t="s">
        <v>120</v>
      </c>
      <c r="B15" s="36" t="s">
        <v>75</v>
      </c>
      <c r="C15" s="80">
        <v>315880.90999999997</v>
      </c>
      <c r="D15" s="37" t="s">
        <v>121</v>
      </c>
      <c r="E15" s="36" t="s">
        <v>50</v>
      </c>
      <c r="F15" s="86">
        <v>1297977.6299999999</v>
      </c>
    </row>
    <row r="16" spans="1:6" ht="29.1" customHeight="1">
      <c r="A16" s="35" t="s">
        <v>122</v>
      </c>
      <c r="B16" s="36" t="s">
        <v>80</v>
      </c>
      <c r="C16" s="80">
        <v>129537.64</v>
      </c>
      <c r="D16" s="37" t="s">
        <v>56</v>
      </c>
      <c r="E16" s="36" t="s">
        <v>56</v>
      </c>
      <c r="F16" s="16"/>
    </row>
    <row r="17" spans="1:6" ht="29.1" customHeight="1">
      <c r="A17" s="17"/>
      <c r="B17" s="18"/>
      <c r="C17" s="18"/>
      <c r="D17" s="37" t="s">
        <v>56</v>
      </c>
      <c r="E17" s="36" t="s">
        <v>56</v>
      </c>
      <c r="F17" s="16"/>
    </row>
    <row r="18" spans="1:6" ht="29.1" customHeight="1">
      <c r="A18" s="19"/>
      <c r="B18" s="15"/>
      <c r="C18" s="15"/>
      <c r="D18" s="15"/>
      <c r="E18" s="15"/>
      <c r="F18" s="16"/>
    </row>
    <row r="19" spans="1:6" ht="29.1" customHeight="1">
      <c r="A19" s="19"/>
      <c r="B19" s="15"/>
      <c r="C19" s="15"/>
      <c r="D19" s="15"/>
      <c r="E19" s="15"/>
      <c r="F19" s="16"/>
    </row>
    <row r="20" spans="1:6" ht="29.1" customHeight="1">
      <c r="A20" s="19"/>
      <c r="B20" s="15"/>
      <c r="C20" s="15"/>
      <c r="D20" s="15"/>
      <c r="E20" s="15"/>
      <c r="F20" s="16"/>
    </row>
    <row r="21" spans="1:6" ht="29.1" customHeight="1">
      <c r="A21" s="20"/>
      <c r="B21" s="21"/>
      <c r="C21" s="21"/>
      <c r="D21" s="21"/>
      <c r="E21" s="21"/>
      <c r="F21" s="38"/>
    </row>
    <row r="22" spans="1:6" ht="23.1" customHeight="1">
      <c r="A22" s="109" t="s">
        <v>102</v>
      </c>
      <c r="B22" s="109"/>
      <c r="C22" s="109"/>
      <c r="D22" s="109"/>
      <c r="E22" s="109" t="s">
        <v>229</v>
      </c>
      <c r="F22" s="109"/>
    </row>
  </sheetData>
  <mergeCells count="5">
    <mergeCell ref="A1:F1"/>
    <mergeCell ref="A3:B3"/>
    <mergeCell ref="A22:B22"/>
    <mergeCell ref="C22:D22"/>
    <mergeCell ref="E22:F22"/>
  </mergeCells>
  <phoneticPr fontId="23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0"/>
  <sheetViews>
    <sheetView workbookViewId="0">
      <selection activeCell="N13" sqref="N13"/>
    </sheetView>
  </sheetViews>
  <sheetFormatPr defaultColWidth="9" defaultRowHeight="13.5"/>
  <cols>
    <col min="1" max="1" width="22.125" style="11" customWidth="1"/>
    <col min="2" max="2" width="11.625" style="11" customWidth="1"/>
    <col min="3" max="3" width="12.25" style="11" customWidth="1"/>
    <col min="4" max="4" width="20.25" style="11" customWidth="1"/>
    <col min="5" max="5" width="10.875" style="11" customWidth="1"/>
    <col min="6" max="6" width="10.75" style="11" customWidth="1"/>
    <col min="7" max="16384" width="9" style="11"/>
  </cols>
  <sheetData>
    <row r="1" spans="1:6" ht="27" customHeight="1">
      <c r="A1" s="119" t="s">
        <v>227</v>
      </c>
      <c r="B1" s="119"/>
      <c r="C1" s="119"/>
      <c r="D1" s="119"/>
      <c r="E1" s="119"/>
      <c r="F1" s="119"/>
    </row>
    <row r="2" spans="1:6" ht="45.75" customHeight="1">
      <c r="A2" s="75" t="s">
        <v>226</v>
      </c>
      <c r="B2" s="12" t="s">
        <v>56</v>
      </c>
      <c r="C2" s="120" t="s">
        <v>225</v>
      </c>
      <c r="D2" s="120"/>
      <c r="E2" s="12" t="s">
        <v>56</v>
      </c>
      <c r="F2" s="13" t="s">
        <v>20</v>
      </c>
    </row>
    <row r="3" spans="1:6" ht="12" customHeight="1">
      <c r="A3" s="87" t="s">
        <v>124</v>
      </c>
      <c r="B3" s="88" t="s">
        <v>125</v>
      </c>
      <c r="C3" s="88" t="s">
        <v>126</v>
      </c>
      <c r="D3" s="88" t="s">
        <v>124</v>
      </c>
      <c r="E3" s="88" t="s">
        <v>125</v>
      </c>
      <c r="F3" s="89" t="s">
        <v>126</v>
      </c>
    </row>
    <row r="4" spans="1:6" ht="12" customHeight="1">
      <c r="A4" s="90" t="s">
        <v>109</v>
      </c>
      <c r="B4" s="95">
        <v>377587.54</v>
      </c>
      <c r="C4" s="95">
        <v>2199684.8199999998</v>
      </c>
      <c r="D4" s="91" t="s">
        <v>118</v>
      </c>
      <c r="E4" s="98">
        <v>344362.86</v>
      </c>
      <c r="F4" s="99">
        <v>901707.19</v>
      </c>
    </row>
    <row r="5" spans="1:6" ht="12" customHeight="1">
      <c r="A5" s="90" t="s">
        <v>127</v>
      </c>
      <c r="B5" s="95">
        <v>360637</v>
      </c>
      <c r="C5" s="95">
        <v>2182734.2799999998</v>
      </c>
      <c r="D5" s="91" t="s">
        <v>228</v>
      </c>
      <c r="E5" s="96">
        <v>72500</v>
      </c>
      <c r="F5" s="100">
        <v>456288.64</v>
      </c>
    </row>
    <row r="6" spans="1:6" ht="12" customHeight="1">
      <c r="A6" s="92"/>
      <c r="B6" s="95"/>
      <c r="C6" s="95"/>
      <c r="D6" s="91" t="s">
        <v>128</v>
      </c>
      <c r="E6" s="98">
        <v>300200</v>
      </c>
      <c r="F6" s="99">
        <v>315880.90999999997</v>
      </c>
    </row>
    <row r="7" spans="1:6" ht="12" customHeight="1">
      <c r="A7" s="92"/>
      <c r="B7" s="95"/>
      <c r="C7" s="95"/>
      <c r="D7" s="91" t="s">
        <v>129</v>
      </c>
      <c r="E7" s="98">
        <v>200</v>
      </c>
      <c r="F7" s="99">
        <v>1815.51</v>
      </c>
    </row>
    <row r="8" spans="1:6" ht="12" customHeight="1">
      <c r="A8" s="90" t="s">
        <v>130</v>
      </c>
      <c r="B8" s="95"/>
      <c r="C8" s="95"/>
      <c r="D8" s="91" t="s">
        <v>131</v>
      </c>
      <c r="E8" s="98"/>
      <c r="F8" s="99"/>
    </row>
    <row r="9" spans="1:6" ht="12" customHeight="1">
      <c r="A9" s="92"/>
      <c r="B9" s="95"/>
      <c r="C9" s="95"/>
      <c r="D9" s="91" t="s">
        <v>132</v>
      </c>
      <c r="E9" s="96"/>
      <c r="F9" s="99"/>
    </row>
    <row r="10" spans="1:6" ht="12" customHeight="1">
      <c r="A10" s="92"/>
      <c r="B10" s="95"/>
      <c r="C10" s="95"/>
      <c r="D10" s="91" t="s">
        <v>133</v>
      </c>
      <c r="E10" s="98"/>
      <c r="F10" s="99"/>
    </row>
    <row r="11" spans="1:6" ht="12" customHeight="1">
      <c r="A11" s="90" t="s">
        <v>134</v>
      </c>
      <c r="B11" s="95"/>
      <c r="C11" s="95"/>
      <c r="D11" s="91" t="s">
        <v>135</v>
      </c>
      <c r="E11" s="98">
        <v>200</v>
      </c>
      <c r="F11" s="99">
        <v>1815.51</v>
      </c>
    </row>
    <row r="12" spans="1:6" ht="12" customHeight="1">
      <c r="A12" s="90" t="s">
        <v>136</v>
      </c>
      <c r="B12" s="95"/>
      <c r="C12" s="95"/>
      <c r="D12" s="91" t="s">
        <v>137</v>
      </c>
      <c r="E12" s="98">
        <v>300000</v>
      </c>
      <c r="F12" s="99">
        <v>301525.40000000002</v>
      </c>
    </row>
    <row r="13" spans="1:6" ht="12" customHeight="1">
      <c r="A13" s="90" t="s">
        <v>138</v>
      </c>
      <c r="B13" s="95"/>
      <c r="C13" s="95"/>
      <c r="D13" s="91" t="s">
        <v>139</v>
      </c>
      <c r="E13" s="96"/>
      <c r="F13" s="99"/>
    </row>
    <row r="14" spans="1:6" ht="12" customHeight="1">
      <c r="A14" s="90" t="s">
        <v>140</v>
      </c>
      <c r="B14" s="95"/>
      <c r="C14" s="95"/>
      <c r="D14" s="91" t="s">
        <v>141</v>
      </c>
      <c r="E14" s="101">
        <v>300000</v>
      </c>
      <c r="F14" s="102">
        <v>300000</v>
      </c>
    </row>
    <row r="15" spans="1:6" ht="12" customHeight="1">
      <c r="A15" s="90" t="s">
        <v>142</v>
      </c>
      <c r="B15" s="95"/>
      <c r="C15" s="95"/>
      <c r="D15" s="91" t="s">
        <v>143</v>
      </c>
      <c r="E15" s="101"/>
      <c r="F15" s="102">
        <v>1000</v>
      </c>
    </row>
    <row r="16" spans="1:6" ht="12" customHeight="1">
      <c r="A16" s="90" t="s">
        <v>144</v>
      </c>
      <c r="B16" s="95"/>
      <c r="C16" s="95"/>
      <c r="D16" s="91" t="s">
        <v>145</v>
      </c>
      <c r="E16" s="101"/>
      <c r="F16" s="102">
        <v>525.4</v>
      </c>
    </row>
    <row r="17" spans="1:6" ht="12" customHeight="1">
      <c r="A17" s="90" t="s">
        <v>146</v>
      </c>
      <c r="B17" s="95"/>
      <c r="C17" s="95"/>
      <c r="D17" s="91" t="s">
        <v>147</v>
      </c>
      <c r="E17" s="101"/>
      <c r="F17" s="102"/>
    </row>
    <row r="18" spans="1:6" ht="12" customHeight="1">
      <c r="A18" s="90" t="s">
        <v>148</v>
      </c>
      <c r="B18" s="95"/>
      <c r="C18" s="95"/>
      <c r="D18" s="91" t="s">
        <v>149</v>
      </c>
      <c r="E18" s="101"/>
      <c r="F18" s="102"/>
    </row>
    <row r="19" spans="1:6" ht="12" customHeight="1">
      <c r="A19" s="90" t="s">
        <v>150</v>
      </c>
      <c r="B19" s="95"/>
      <c r="C19" s="95"/>
      <c r="D19" s="91" t="s">
        <v>151</v>
      </c>
      <c r="E19" s="101"/>
      <c r="F19" s="102"/>
    </row>
    <row r="20" spans="1:6" ht="12" customHeight="1">
      <c r="A20" s="90" t="s">
        <v>152</v>
      </c>
      <c r="B20" s="95"/>
      <c r="C20" s="95"/>
      <c r="D20" s="91" t="s">
        <v>153</v>
      </c>
      <c r="E20" s="101"/>
      <c r="F20" s="102"/>
    </row>
    <row r="21" spans="1:6" ht="12" customHeight="1">
      <c r="A21" s="90" t="s">
        <v>154</v>
      </c>
      <c r="B21" s="95"/>
      <c r="C21" s="95"/>
      <c r="D21" s="91" t="s">
        <v>155</v>
      </c>
      <c r="E21" s="101"/>
      <c r="F21" s="102"/>
    </row>
    <row r="22" spans="1:6" ht="12" customHeight="1">
      <c r="A22" s="90" t="s">
        <v>156</v>
      </c>
      <c r="B22" s="95"/>
      <c r="C22" s="95"/>
      <c r="D22" s="91" t="s">
        <v>157</v>
      </c>
      <c r="E22" s="101"/>
      <c r="F22" s="102"/>
    </row>
    <row r="23" spans="1:6" ht="12" customHeight="1">
      <c r="A23" s="90" t="s">
        <v>158</v>
      </c>
      <c r="B23" s="95"/>
      <c r="C23" s="95"/>
      <c r="D23" s="91" t="s">
        <v>159</v>
      </c>
      <c r="E23" s="101"/>
      <c r="F23" s="102"/>
    </row>
    <row r="24" spans="1:6" ht="12" customHeight="1">
      <c r="A24" s="90" t="s">
        <v>160</v>
      </c>
      <c r="B24" s="95"/>
      <c r="C24" s="95"/>
      <c r="D24" s="91" t="s">
        <v>161</v>
      </c>
      <c r="E24" s="101"/>
      <c r="F24" s="102"/>
    </row>
    <row r="25" spans="1:6" ht="12" customHeight="1">
      <c r="A25" s="92"/>
      <c r="B25" s="95"/>
      <c r="C25" s="95"/>
      <c r="D25" s="91" t="s">
        <v>162</v>
      </c>
      <c r="E25" s="101"/>
      <c r="F25" s="102"/>
    </row>
    <row r="26" spans="1:6" ht="12" customHeight="1">
      <c r="A26" s="92"/>
      <c r="B26" s="95"/>
      <c r="C26" s="95"/>
      <c r="D26" s="91" t="s">
        <v>163</v>
      </c>
      <c r="E26" s="101"/>
      <c r="F26" s="102"/>
    </row>
    <row r="27" spans="1:6" ht="12" customHeight="1">
      <c r="A27" s="92"/>
      <c r="B27" s="95"/>
      <c r="C27" s="95"/>
      <c r="D27" s="91" t="s">
        <v>164</v>
      </c>
      <c r="E27" s="101"/>
      <c r="F27" s="102">
        <v>12540</v>
      </c>
    </row>
    <row r="28" spans="1:6" ht="12" customHeight="1">
      <c r="A28" s="90" t="s">
        <v>165</v>
      </c>
      <c r="B28" s="95">
        <v>16950.54</v>
      </c>
      <c r="C28" s="95">
        <v>16950.54</v>
      </c>
      <c r="D28" s="91" t="s">
        <v>166</v>
      </c>
      <c r="E28" s="103">
        <v>-28337.14</v>
      </c>
      <c r="F28" s="102">
        <v>129537.64</v>
      </c>
    </row>
    <row r="29" spans="1:6" ht="12" customHeight="1">
      <c r="A29" s="90" t="s">
        <v>167</v>
      </c>
      <c r="B29" s="95">
        <v>16950.54</v>
      </c>
      <c r="C29" s="95">
        <v>16950.54</v>
      </c>
      <c r="D29" s="91" t="s">
        <v>168</v>
      </c>
      <c r="E29" s="101"/>
      <c r="F29" s="102"/>
    </row>
    <row r="30" spans="1:6" ht="12" customHeight="1">
      <c r="A30" s="90" t="s">
        <v>169</v>
      </c>
      <c r="B30" s="96"/>
      <c r="C30" s="96"/>
      <c r="D30" s="91" t="s">
        <v>170</v>
      </c>
      <c r="E30" s="101"/>
      <c r="F30" s="102"/>
    </row>
    <row r="31" spans="1:6" ht="12" customHeight="1">
      <c r="A31" s="90" t="s">
        <v>171</v>
      </c>
      <c r="B31" s="96"/>
      <c r="C31" s="96"/>
      <c r="D31" s="91" t="s">
        <v>172</v>
      </c>
      <c r="E31" s="101"/>
      <c r="F31" s="102"/>
    </row>
    <row r="32" spans="1:6" ht="12" customHeight="1">
      <c r="A32" s="90" t="s">
        <v>173</v>
      </c>
      <c r="B32" s="96"/>
      <c r="C32" s="96"/>
      <c r="D32" s="91" t="s">
        <v>174</v>
      </c>
      <c r="E32" s="101"/>
      <c r="F32" s="102"/>
    </row>
    <row r="33" spans="1:6" ht="12" customHeight="1">
      <c r="A33" s="90" t="s">
        <v>175</v>
      </c>
      <c r="B33" s="96"/>
      <c r="C33" s="96"/>
      <c r="D33" s="91" t="s">
        <v>176</v>
      </c>
      <c r="E33" s="101"/>
      <c r="F33" s="102"/>
    </row>
    <row r="34" spans="1:6" ht="12" customHeight="1">
      <c r="A34" s="92"/>
      <c r="B34" s="96"/>
      <c r="C34" s="96"/>
      <c r="D34" s="91" t="s">
        <v>177</v>
      </c>
      <c r="E34" s="101"/>
      <c r="F34" s="102"/>
    </row>
    <row r="35" spans="1:6" ht="12" customHeight="1">
      <c r="A35" s="92"/>
      <c r="B35" s="96"/>
      <c r="C35" s="96"/>
      <c r="D35" s="91" t="s">
        <v>178</v>
      </c>
      <c r="E35" s="101"/>
      <c r="F35" s="102"/>
    </row>
    <row r="36" spans="1:6" ht="12" customHeight="1">
      <c r="A36" s="90" t="s">
        <v>179</v>
      </c>
      <c r="B36" s="96"/>
      <c r="C36" s="96"/>
      <c r="D36" s="91" t="s">
        <v>180</v>
      </c>
      <c r="E36" s="101"/>
      <c r="F36" s="102"/>
    </row>
    <row r="37" spans="1:6" ht="12" customHeight="1">
      <c r="A37" s="92"/>
      <c r="B37" s="96"/>
      <c r="C37" s="96"/>
      <c r="D37" s="91" t="s">
        <v>181</v>
      </c>
      <c r="E37" s="101"/>
      <c r="F37" s="102"/>
    </row>
    <row r="38" spans="1:6" ht="12" customHeight="1">
      <c r="A38" s="92"/>
      <c r="B38" s="96"/>
      <c r="C38" s="96"/>
      <c r="D38" s="91" t="s">
        <v>182</v>
      </c>
      <c r="E38" s="101">
        <v>2680</v>
      </c>
      <c r="F38" s="102">
        <v>7780</v>
      </c>
    </row>
    <row r="39" spans="1:6" ht="12" customHeight="1">
      <c r="A39" s="92"/>
      <c r="B39" s="96"/>
      <c r="C39" s="96"/>
      <c r="D39" s="91" t="s">
        <v>183</v>
      </c>
      <c r="E39" s="101"/>
      <c r="F39" s="102"/>
    </row>
    <row r="40" spans="1:6" ht="12" customHeight="1">
      <c r="A40" s="92"/>
      <c r="B40" s="96"/>
      <c r="C40" s="96"/>
      <c r="D40" s="91" t="s">
        <v>184</v>
      </c>
      <c r="E40" s="101"/>
      <c r="F40" s="102"/>
    </row>
    <row r="41" spans="1:6" ht="12" customHeight="1">
      <c r="A41" s="92"/>
      <c r="B41" s="96"/>
      <c r="C41" s="96"/>
      <c r="D41" s="91" t="s">
        <v>185</v>
      </c>
      <c r="E41" s="101"/>
      <c r="F41" s="102"/>
    </row>
    <row r="42" spans="1:6" ht="12" customHeight="1">
      <c r="A42" s="92"/>
      <c r="B42" s="96"/>
      <c r="C42" s="96"/>
      <c r="D42" s="91" t="s">
        <v>186</v>
      </c>
      <c r="E42" s="101"/>
      <c r="F42" s="102"/>
    </row>
    <row r="43" spans="1:6" ht="12" customHeight="1">
      <c r="A43" s="92"/>
      <c r="B43" s="96"/>
      <c r="C43" s="96"/>
      <c r="D43" s="91" t="s">
        <v>187</v>
      </c>
      <c r="E43" s="101"/>
      <c r="F43" s="102"/>
    </row>
    <row r="44" spans="1:6" ht="12" customHeight="1">
      <c r="A44" s="92"/>
      <c r="B44" s="96"/>
      <c r="C44" s="96"/>
      <c r="D44" s="91" t="s">
        <v>188</v>
      </c>
      <c r="E44" s="101"/>
      <c r="F44" s="102"/>
    </row>
    <row r="45" spans="1:6" ht="12" customHeight="1">
      <c r="A45" s="92"/>
      <c r="B45" s="96"/>
      <c r="C45" s="96"/>
      <c r="D45" s="91" t="s">
        <v>189</v>
      </c>
      <c r="E45" s="101"/>
      <c r="F45" s="102"/>
    </row>
    <row r="46" spans="1:6" ht="12" customHeight="1">
      <c r="A46" s="92"/>
      <c r="B46" s="96"/>
      <c r="C46" s="96"/>
      <c r="D46" s="91" t="s">
        <v>190</v>
      </c>
      <c r="E46" s="101"/>
      <c r="F46" s="102"/>
    </row>
    <row r="47" spans="1:6" ht="12" customHeight="1">
      <c r="A47" s="92"/>
      <c r="B47" s="96"/>
      <c r="C47" s="96"/>
      <c r="D47" s="91" t="s">
        <v>191</v>
      </c>
      <c r="E47" s="101"/>
      <c r="F47" s="102"/>
    </row>
    <row r="48" spans="1:6" ht="12" customHeight="1">
      <c r="A48" s="92"/>
      <c r="B48" s="96"/>
      <c r="C48" s="96"/>
      <c r="D48" s="91" t="s">
        <v>192</v>
      </c>
      <c r="E48" s="101"/>
      <c r="F48" s="102"/>
    </row>
    <row r="49" spans="1:6" ht="12" customHeight="1">
      <c r="A49" s="93"/>
      <c r="B49" s="97"/>
      <c r="C49" s="97"/>
      <c r="D49" s="94" t="s">
        <v>193</v>
      </c>
      <c r="E49" s="104">
        <v>33224.68</v>
      </c>
      <c r="F49" s="105">
        <v>1297977.6299999999</v>
      </c>
    </row>
    <row r="50" spans="1:6" ht="23.1" customHeight="1">
      <c r="A50" s="109" t="s">
        <v>194</v>
      </c>
      <c r="B50" s="109"/>
      <c r="C50" s="109"/>
      <c r="D50" s="109"/>
      <c r="E50" s="109" t="s">
        <v>232</v>
      </c>
      <c r="F50" s="109"/>
    </row>
  </sheetData>
  <mergeCells count="5">
    <mergeCell ref="A1:F1"/>
    <mergeCell ref="C2:D2"/>
    <mergeCell ref="A50:B50"/>
    <mergeCell ref="C50:D50"/>
    <mergeCell ref="E50:F50"/>
  </mergeCells>
  <phoneticPr fontId="23" type="noConversion"/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7"/>
  <sheetViews>
    <sheetView topLeftCell="A16" workbookViewId="0">
      <selection activeCell="H38" sqref="H38"/>
    </sheetView>
  </sheetViews>
  <sheetFormatPr defaultColWidth="9" defaultRowHeight="14.25"/>
  <cols>
    <col min="1" max="1" width="12.875" style="2" customWidth="1"/>
    <col min="2" max="2" width="25.625" style="2" customWidth="1"/>
    <col min="3" max="3" width="11.875" style="8" customWidth="1"/>
    <col min="4" max="4" width="10" style="8" customWidth="1"/>
    <col min="5" max="6" width="11" style="8" customWidth="1"/>
    <col min="7" max="7" width="10" style="8" customWidth="1"/>
    <col min="8" max="16384" width="9" style="2"/>
  </cols>
  <sheetData>
    <row r="1" spans="1:15" ht="33" customHeight="1">
      <c r="A1" s="121" t="s">
        <v>10</v>
      </c>
      <c r="B1" s="121"/>
      <c r="C1" s="121"/>
      <c r="D1" s="121"/>
      <c r="E1" s="121"/>
      <c r="F1" s="121"/>
      <c r="G1" s="121"/>
    </row>
    <row r="2" spans="1:15" s="1" customFormat="1" ht="21" customHeight="1">
      <c r="A2" s="123" t="s">
        <v>103</v>
      </c>
      <c r="B2" s="123" t="s">
        <v>329</v>
      </c>
      <c r="C2" s="123"/>
      <c r="D2" s="123" t="s">
        <v>224</v>
      </c>
      <c r="E2" s="123"/>
      <c r="F2" s="125" t="s">
        <v>20</v>
      </c>
      <c r="G2" s="125"/>
    </row>
    <row r="3" spans="1:15">
      <c r="A3" s="126" t="s">
        <v>195</v>
      </c>
      <c r="B3" s="127" t="s">
        <v>330</v>
      </c>
      <c r="C3" s="127" t="s">
        <v>25</v>
      </c>
      <c r="D3" s="127" t="s">
        <v>196</v>
      </c>
      <c r="E3" s="127" t="s">
        <v>197</v>
      </c>
      <c r="F3" s="127" t="s">
        <v>26</v>
      </c>
      <c r="G3" s="128" t="s">
        <v>198</v>
      </c>
    </row>
    <row r="4" spans="1:15" ht="21" customHeight="1">
      <c r="A4" s="129" t="s">
        <v>199</v>
      </c>
      <c r="B4" s="130"/>
      <c r="C4" s="131">
        <f>SUM(C5:C28)</f>
        <v>21282312.589999996</v>
      </c>
      <c r="D4" s="131">
        <f>SUM(D5:D28)</f>
        <v>1568459.28</v>
      </c>
      <c r="E4" s="131">
        <f t="shared" ref="E4:F4" si="0">SUM(E5:E28)</f>
        <v>0</v>
      </c>
      <c r="F4" s="131">
        <f t="shared" si="0"/>
        <v>22850771.869999997</v>
      </c>
      <c r="G4" s="132"/>
    </row>
    <row r="5" spans="1:15" ht="21" customHeight="1">
      <c r="A5" s="129"/>
      <c r="B5" s="146" t="s">
        <v>234</v>
      </c>
      <c r="C5" s="131">
        <v>-2483778</v>
      </c>
      <c r="D5" s="131"/>
      <c r="E5" s="131"/>
      <c r="F5" s="131">
        <v>-2483778</v>
      </c>
      <c r="G5" s="132"/>
    </row>
    <row r="6" spans="1:15" ht="21" customHeight="1">
      <c r="A6" s="129"/>
      <c r="B6" s="146" t="s">
        <v>235</v>
      </c>
      <c r="C6" s="131">
        <v>100000</v>
      </c>
      <c r="D6" s="131"/>
      <c r="E6" s="131"/>
      <c r="F6" s="131">
        <v>100000</v>
      </c>
      <c r="G6" s="132"/>
    </row>
    <row r="7" spans="1:15" ht="21" customHeight="1">
      <c r="A7" s="129"/>
      <c r="B7" s="146" t="s">
        <v>236</v>
      </c>
      <c r="C7" s="131">
        <v>355000</v>
      </c>
      <c r="D7" s="131"/>
      <c r="E7" s="131"/>
      <c r="F7" s="131">
        <v>355000</v>
      </c>
      <c r="G7" s="132"/>
      <c r="O7" s="2" t="s">
        <v>258</v>
      </c>
    </row>
    <row r="8" spans="1:15" ht="21" customHeight="1">
      <c r="A8" s="129"/>
      <c r="B8" s="146" t="s">
        <v>237</v>
      </c>
      <c r="C8" s="131">
        <v>25000</v>
      </c>
      <c r="D8" s="131"/>
      <c r="E8" s="131"/>
      <c r="F8" s="131">
        <v>25000</v>
      </c>
      <c r="G8" s="132"/>
    </row>
    <row r="9" spans="1:15" ht="21" customHeight="1">
      <c r="A9" s="129"/>
      <c r="B9" s="146" t="s">
        <v>238</v>
      </c>
      <c r="C9" s="131">
        <v>9220333.8900000006</v>
      </c>
      <c r="D9" s="131"/>
      <c r="E9" s="131"/>
      <c r="F9" s="131">
        <v>9220333.8900000006</v>
      </c>
      <c r="G9" s="132"/>
    </row>
    <row r="10" spans="1:15" ht="21" customHeight="1">
      <c r="A10" s="129"/>
      <c r="B10" s="146" t="s">
        <v>239</v>
      </c>
      <c r="C10" s="131">
        <v>3000</v>
      </c>
      <c r="D10" s="131"/>
      <c r="E10" s="131"/>
      <c r="F10" s="131">
        <v>3000</v>
      </c>
      <c r="G10" s="132"/>
    </row>
    <row r="11" spans="1:15" ht="21" customHeight="1">
      <c r="A11" s="129"/>
      <c r="B11" s="146" t="s">
        <v>240</v>
      </c>
      <c r="C11" s="131">
        <v>-3000000</v>
      </c>
      <c r="D11" s="131"/>
      <c r="E11" s="131"/>
      <c r="F11" s="131">
        <v>-3000000</v>
      </c>
      <c r="G11" s="132"/>
    </row>
    <row r="12" spans="1:15" ht="21" customHeight="1">
      <c r="A12" s="129"/>
      <c r="B12" s="146" t="s">
        <v>241</v>
      </c>
      <c r="C12" s="131">
        <v>553454.66</v>
      </c>
      <c r="D12" s="131"/>
      <c r="E12" s="131"/>
      <c r="F12" s="131">
        <v>553454.66</v>
      </c>
      <c r="G12" s="132"/>
    </row>
    <row r="13" spans="1:15" ht="21" customHeight="1">
      <c r="A13" s="129"/>
      <c r="B13" s="146" t="s">
        <v>242</v>
      </c>
      <c r="C13" s="131">
        <v>400000</v>
      </c>
      <c r="D13" s="131"/>
      <c r="E13" s="131"/>
      <c r="F13" s="131">
        <v>400000</v>
      </c>
      <c r="G13" s="132"/>
    </row>
    <row r="14" spans="1:15" ht="21" customHeight="1">
      <c r="A14" s="129"/>
      <c r="B14" s="146" t="s">
        <v>243</v>
      </c>
      <c r="C14" s="131">
        <v>8483778</v>
      </c>
      <c r="D14" s="131"/>
      <c r="E14" s="131"/>
      <c r="F14" s="131">
        <v>8483778</v>
      </c>
      <c r="G14" s="132"/>
    </row>
    <row r="15" spans="1:15" ht="21" customHeight="1">
      <c r="A15" s="129"/>
      <c r="B15" s="146" t="s">
        <v>244</v>
      </c>
      <c r="C15" s="131">
        <v>-22763.9</v>
      </c>
      <c r="D15" s="131"/>
      <c r="E15" s="131"/>
      <c r="F15" s="131">
        <v>-22763.9</v>
      </c>
      <c r="G15" s="132"/>
    </row>
    <row r="16" spans="1:15" ht="21" customHeight="1">
      <c r="A16" s="129"/>
      <c r="B16" s="146" t="s">
        <v>245</v>
      </c>
      <c r="C16" s="131">
        <v>3500000</v>
      </c>
      <c r="D16" s="131"/>
      <c r="E16" s="131"/>
      <c r="F16" s="131">
        <v>3500000</v>
      </c>
      <c r="G16" s="132"/>
    </row>
    <row r="17" spans="1:7" ht="21" customHeight="1">
      <c r="A17" s="129"/>
      <c r="B17" s="146" t="s">
        <v>246</v>
      </c>
      <c r="C17" s="131">
        <v>5349658.76</v>
      </c>
      <c r="D17" s="131"/>
      <c r="E17" s="131"/>
      <c r="F17" s="131">
        <v>5349658.76</v>
      </c>
      <c r="G17" s="132"/>
    </row>
    <row r="18" spans="1:7" ht="21" customHeight="1">
      <c r="A18" s="129"/>
      <c r="B18" s="146" t="s">
        <v>247</v>
      </c>
      <c r="C18" s="131">
        <v>-1323.82</v>
      </c>
      <c r="D18" s="131">
        <v>707.28</v>
      </c>
      <c r="E18" s="131"/>
      <c r="F18" s="131">
        <v>-616.54</v>
      </c>
      <c r="G18" s="132"/>
    </row>
    <row r="19" spans="1:7" ht="21" customHeight="1">
      <c r="A19" s="129"/>
      <c r="B19" s="146" t="s">
        <v>248</v>
      </c>
      <c r="C19" s="131">
        <v>-416</v>
      </c>
      <c r="D19" s="131"/>
      <c r="E19" s="131"/>
      <c r="F19" s="131">
        <v>-416</v>
      </c>
      <c r="G19" s="132"/>
    </row>
    <row r="20" spans="1:7" ht="21" customHeight="1">
      <c r="A20" s="129"/>
      <c r="B20" s="146" t="s">
        <v>249</v>
      </c>
      <c r="C20" s="131">
        <v>-105569</v>
      </c>
      <c r="D20" s="131"/>
      <c r="E20" s="131"/>
      <c r="F20" s="131">
        <v>-105569</v>
      </c>
      <c r="G20" s="132"/>
    </row>
    <row r="21" spans="1:7" ht="21" customHeight="1">
      <c r="A21" s="129"/>
      <c r="B21" s="146" t="s">
        <v>250</v>
      </c>
      <c r="C21" s="131">
        <v>-1567752</v>
      </c>
      <c r="D21" s="131">
        <v>1567752</v>
      </c>
      <c r="E21" s="131"/>
      <c r="F21" s="131">
        <v>0</v>
      </c>
      <c r="G21" s="132"/>
    </row>
    <row r="22" spans="1:7" ht="21" customHeight="1">
      <c r="A22" s="129"/>
      <c r="B22" s="146" t="s">
        <v>251</v>
      </c>
      <c r="C22" s="131">
        <v>316800</v>
      </c>
      <c r="D22" s="131"/>
      <c r="E22" s="131"/>
      <c r="F22" s="131">
        <v>316800</v>
      </c>
      <c r="G22" s="132"/>
    </row>
    <row r="23" spans="1:7" ht="21" customHeight="1">
      <c r="A23" s="129"/>
      <c r="B23" s="146" t="s">
        <v>252</v>
      </c>
      <c r="C23" s="131">
        <v>100000</v>
      </c>
      <c r="D23" s="131"/>
      <c r="E23" s="131"/>
      <c r="F23" s="131">
        <v>100000</v>
      </c>
      <c r="G23" s="132"/>
    </row>
    <row r="24" spans="1:7" ht="21" customHeight="1">
      <c r="A24" s="129"/>
      <c r="B24" s="133" t="s">
        <v>253</v>
      </c>
      <c r="C24" s="131">
        <v>4000</v>
      </c>
      <c r="D24" s="131"/>
      <c r="E24" s="131"/>
      <c r="F24" s="131">
        <v>4000</v>
      </c>
      <c r="G24" s="132"/>
    </row>
    <row r="25" spans="1:7" ht="21" customHeight="1">
      <c r="A25" s="129"/>
      <c r="B25" s="133" t="s">
        <v>254</v>
      </c>
      <c r="C25" s="131">
        <v>7890</v>
      </c>
      <c r="D25" s="131"/>
      <c r="E25" s="131"/>
      <c r="F25" s="131">
        <v>7890</v>
      </c>
      <c r="G25" s="132"/>
    </row>
    <row r="26" spans="1:7" ht="21" customHeight="1">
      <c r="A26" s="129"/>
      <c r="B26" s="133" t="s">
        <v>255</v>
      </c>
      <c r="C26" s="131">
        <v>42436</v>
      </c>
      <c r="D26" s="131"/>
      <c r="E26" s="131"/>
      <c r="F26" s="131">
        <v>42436</v>
      </c>
      <c r="G26" s="132"/>
    </row>
    <row r="27" spans="1:7" ht="21" customHeight="1">
      <c r="A27" s="129"/>
      <c r="B27" s="133" t="s">
        <v>256</v>
      </c>
      <c r="C27" s="131">
        <v>1502.2</v>
      </c>
      <c r="D27" s="131"/>
      <c r="E27" s="131"/>
      <c r="F27" s="131">
        <v>1502.2</v>
      </c>
      <c r="G27" s="132"/>
    </row>
    <row r="28" spans="1:7" ht="21" customHeight="1">
      <c r="A28" s="129"/>
      <c r="B28" s="133" t="s">
        <v>257</v>
      </c>
      <c r="C28" s="131">
        <v>1061.8</v>
      </c>
      <c r="D28" s="131"/>
      <c r="E28" s="131"/>
      <c r="F28" s="131">
        <v>1061.8</v>
      </c>
      <c r="G28" s="132"/>
    </row>
    <row r="29" spans="1:7" ht="21" customHeight="1">
      <c r="A29" s="129" t="s">
        <v>200</v>
      </c>
      <c r="B29" s="147"/>
      <c r="C29" s="131">
        <f>SUM(C30:C34)</f>
        <v>24328808.219999999</v>
      </c>
      <c r="D29" s="131">
        <f t="shared" ref="D29:F29" si="1">SUM(D30:D34)</f>
        <v>0</v>
      </c>
      <c r="E29" s="131">
        <f t="shared" si="1"/>
        <v>0</v>
      </c>
      <c r="F29" s="131">
        <f t="shared" si="1"/>
        <v>24328808.219999999</v>
      </c>
      <c r="G29" s="132"/>
    </row>
    <row r="30" spans="1:7" ht="21" customHeight="1">
      <c r="A30" s="134"/>
      <c r="B30" s="133" t="s">
        <v>259</v>
      </c>
      <c r="C30" s="131">
        <v>8131925.0899999999</v>
      </c>
      <c r="D30" s="131"/>
      <c r="E30" s="131"/>
      <c r="F30" s="131">
        <v>8131925.0899999999</v>
      </c>
      <c r="G30" s="132"/>
    </row>
    <row r="31" spans="1:7" ht="21" customHeight="1">
      <c r="A31" s="134"/>
      <c r="B31" s="133" t="s">
        <v>260</v>
      </c>
      <c r="C31" s="131">
        <v>300000</v>
      </c>
      <c r="D31" s="131"/>
      <c r="E31" s="131"/>
      <c r="F31" s="131">
        <v>300000</v>
      </c>
      <c r="G31" s="132"/>
    </row>
    <row r="32" spans="1:7" ht="21" customHeight="1">
      <c r="A32" s="134"/>
      <c r="B32" s="133" t="s">
        <v>261</v>
      </c>
      <c r="C32" s="131">
        <v>1941373</v>
      </c>
      <c r="D32" s="131"/>
      <c r="E32" s="131"/>
      <c r="F32" s="131">
        <v>1941373</v>
      </c>
      <c r="G32" s="132"/>
    </row>
    <row r="33" spans="1:7" ht="21" customHeight="1">
      <c r="A33" s="134"/>
      <c r="B33" s="133" t="s">
        <v>262</v>
      </c>
      <c r="C33" s="131">
        <v>5955510.1299999999</v>
      </c>
      <c r="D33" s="131"/>
      <c r="E33" s="131"/>
      <c r="F33" s="131">
        <v>5955510.1299999999</v>
      </c>
      <c r="G33" s="132"/>
    </row>
    <row r="34" spans="1:7" ht="21" customHeight="1">
      <c r="A34" s="134"/>
      <c r="B34" s="133" t="s">
        <v>263</v>
      </c>
      <c r="C34" s="131">
        <v>8000000</v>
      </c>
      <c r="D34" s="131"/>
      <c r="E34" s="131"/>
      <c r="F34" s="131">
        <v>8000000</v>
      </c>
      <c r="G34" s="132"/>
    </row>
    <row r="35" spans="1:7" ht="21" customHeight="1" thickBot="1">
      <c r="A35" s="138" t="s">
        <v>201</v>
      </c>
      <c r="B35" s="148"/>
      <c r="C35" s="139">
        <f>C29+C4</f>
        <v>45611120.809999995</v>
      </c>
      <c r="D35" s="139">
        <f>D29+D4</f>
        <v>1568459.28</v>
      </c>
      <c r="E35" s="139">
        <f>E29+E4</f>
        <v>0</v>
      </c>
      <c r="F35" s="139">
        <f>F29+F4</f>
        <v>47179580.089999996</v>
      </c>
      <c r="G35" s="140"/>
    </row>
    <row r="36" spans="1:7" ht="21" customHeight="1">
      <c r="A36" s="141" t="s">
        <v>202</v>
      </c>
      <c r="B36" s="141"/>
      <c r="C36" s="142"/>
      <c r="D36" s="143"/>
      <c r="E36" s="144"/>
      <c r="F36" s="149" t="s">
        <v>333</v>
      </c>
      <c r="G36" s="150"/>
    </row>
    <row r="37" spans="1:7" ht="28.5" customHeight="1">
      <c r="C37" s="5"/>
      <c r="D37" s="10"/>
      <c r="E37" s="10"/>
      <c r="F37" s="10"/>
      <c r="G37" s="5"/>
    </row>
  </sheetData>
  <mergeCells count="5">
    <mergeCell ref="A1:G1"/>
    <mergeCell ref="F2:G2"/>
    <mergeCell ref="A36:B36"/>
    <mergeCell ref="C36:D36"/>
    <mergeCell ref="F36:G36"/>
  </mergeCells>
  <phoneticPr fontId="23" type="noConversion"/>
  <pageMargins left="0.55000000000000004" right="0.56999999999999995" top="0.36" bottom="0.46" header="0.21" footer="0.21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7"/>
  <sheetViews>
    <sheetView workbookViewId="0">
      <selection activeCell="C10" sqref="C10"/>
    </sheetView>
  </sheetViews>
  <sheetFormatPr defaultColWidth="9" defaultRowHeight="14.25"/>
  <cols>
    <col min="1" max="1" width="12.125" style="2" customWidth="1"/>
    <col min="2" max="2" width="27.5" style="2" customWidth="1"/>
    <col min="3" max="3" width="10.75" style="8" customWidth="1"/>
    <col min="4" max="4" width="9.125" style="8" customWidth="1"/>
    <col min="5" max="5" width="9.375" style="8" customWidth="1"/>
    <col min="6" max="6" width="11.75" style="8" customWidth="1"/>
    <col min="7" max="7" width="11.25" style="8" customWidth="1"/>
    <col min="8" max="16384" width="9" style="2"/>
  </cols>
  <sheetData>
    <row r="1" spans="1:7" ht="33" customHeight="1">
      <c r="A1" s="121" t="s">
        <v>11</v>
      </c>
      <c r="B1" s="121"/>
      <c r="C1" s="121"/>
      <c r="D1" s="121"/>
      <c r="E1" s="121"/>
      <c r="F1" s="121"/>
      <c r="G1" s="121"/>
    </row>
    <row r="2" spans="1:7" s="1" customFormat="1" ht="27.75" customHeight="1">
      <c r="A2" s="123" t="s">
        <v>264</v>
      </c>
      <c r="B2" s="124" t="s">
        <v>329</v>
      </c>
      <c r="C2" s="123"/>
      <c r="D2" s="123" t="s">
        <v>224</v>
      </c>
      <c r="E2" s="123"/>
      <c r="F2" s="125" t="s">
        <v>20</v>
      </c>
      <c r="G2" s="125"/>
    </row>
    <row r="3" spans="1:7" ht="18.95" customHeight="1">
      <c r="A3" s="126" t="s">
        <v>195</v>
      </c>
      <c r="B3" s="127" t="s">
        <v>330</v>
      </c>
      <c r="C3" s="127" t="s">
        <v>25</v>
      </c>
      <c r="D3" s="127" t="s">
        <v>196</v>
      </c>
      <c r="E3" s="127" t="s">
        <v>197</v>
      </c>
      <c r="F3" s="127" t="s">
        <v>26</v>
      </c>
      <c r="G3" s="128" t="s">
        <v>198</v>
      </c>
    </row>
    <row r="4" spans="1:7" ht="18.95" customHeight="1">
      <c r="A4" s="129" t="s">
        <v>203</v>
      </c>
      <c r="B4" s="130"/>
      <c r="C4" s="131">
        <f>SUM(C5:C64)</f>
        <v>23922804.270000007</v>
      </c>
      <c r="D4" s="131">
        <f t="shared" ref="D4:F4" si="0">SUM(D5:D64)</f>
        <v>128746</v>
      </c>
      <c r="E4" s="131">
        <f t="shared" si="0"/>
        <v>1404525.1</v>
      </c>
      <c r="F4" s="131">
        <f t="shared" si="0"/>
        <v>22647025.170000006</v>
      </c>
      <c r="G4" s="132"/>
    </row>
    <row r="5" spans="1:7" ht="18.95" customHeight="1">
      <c r="A5" s="129"/>
      <c r="B5" s="133" t="s">
        <v>265</v>
      </c>
      <c r="C5" s="131">
        <v>4946055</v>
      </c>
      <c r="D5" s="131">
        <v>0</v>
      </c>
      <c r="E5" s="131">
        <v>0</v>
      </c>
      <c r="F5" s="131">
        <f>C5+D5-E5</f>
        <v>4946055</v>
      </c>
      <c r="G5" s="132"/>
    </row>
    <row r="6" spans="1:7" ht="18.95" customHeight="1">
      <c r="A6" s="129"/>
      <c r="B6" s="133" t="s">
        <v>266</v>
      </c>
      <c r="C6" s="131">
        <v>317745.05</v>
      </c>
      <c r="D6" s="131">
        <v>0</v>
      </c>
      <c r="E6" s="131">
        <v>0</v>
      </c>
      <c r="F6" s="131">
        <f t="shared" ref="F6:F10" si="1">C6+D6-E6</f>
        <v>317745.05</v>
      </c>
      <c r="G6" s="132"/>
    </row>
    <row r="7" spans="1:7" ht="18.95" customHeight="1">
      <c r="A7" s="129"/>
      <c r="B7" s="133" t="s">
        <v>332</v>
      </c>
      <c r="C7" s="131">
        <v>1321248.1000000001</v>
      </c>
      <c r="D7" s="131">
        <v>0</v>
      </c>
      <c r="E7" s="131">
        <v>0</v>
      </c>
      <c r="F7" s="131">
        <f t="shared" si="1"/>
        <v>1321248.1000000001</v>
      </c>
      <c r="G7" s="132"/>
    </row>
    <row r="8" spans="1:7" ht="18.95" customHeight="1">
      <c r="A8" s="129"/>
      <c r="B8" s="133" t="s">
        <v>267</v>
      </c>
      <c r="C8" s="131">
        <v>4160000</v>
      </c>
      <c r="D8" s="131">
        <v>0</v>
      </c>
      <c r="E8" s="131">
        <v>0</v>
      </c>
      <c r="F8" s="131">
        <f t="shared" si="1"/>
        <v>4160000</v>
      </c>
      <c r="G8" s="132"/>
    </row>
    <row r="9" spans="1:7" ht="18.95" customHeight="1">
      <c r="A9" s="129"/>
      <c r="B9" s="133" t="s">
        <v>268</v>
      </c>
      <c r="C9" s="131">
        <v>50000</v>
      </c>
      <c r="D9" s="131">
        <v>0</v>
      </c>
      <c r="E9" s="131">
        <v>0</v>
      </c>
      <c r="F9" s="131">
        <f t="shared" si="1"/>
        <v>50000</v>
      </c>
      <c r="G9" s="132"/>
    </row>
    <row r="10" spans="1:7" ht="18.95" customHeight="1">
      <c r="A10" s="129"/>
      <c r="B10" s="133" t="s">
        <v>269</v>
      </c>
      <c r="C10" s="131">
        <v>1157002.29</v>
      </c>
      <c r="D10" s="131">
        <v>0</v>
      </c>
      <c r="E10" s="131">
        <v>0</v>
      </c>
      <c r="F10" s="131">
        <f t="shared" si="1"/>
        <v>1157002.29</v>
      </c>
      <c r="G10" s="132"/>
    </row>
    <row r="11" spans="1:7" ht="18.95" customHeight="1">
      <c r="A11" s="129"/>
      <c r="B11" s="133" t="s">
        <v>270</v>
      </c>
      <c r="C11" s="131">
        <v>-3418144.48</v>
      </c>
      <c r="D11" s="131"/>
      <c r="E11" s="131"/>
      <c r="F11" s="131">
        <f>C11+D11-E11</f>
        <v>-3418144.48</v>
      </c>
      <c r="G11" s="132"/>
    </row>
    <row r="12" spans="1:7" ht="18.95" customHeight="1">
      <c r="A12" s="129"/>
      <c r="B12" s="133" t="s">
        <v>271</v>
      </c>
      <c r="C12" s="131">
        <v>3600</v>
      </c>
      <c r="D12" s="131"/>
      <c r="E12" s="131"/>
      <c r="F12" s="131">
        <f t="shared" ref="F12:F36" si="2">C12+D12-E12</f>
        <v>3600</v>
      </c>
      <c r="G12" s="132"/>
    </row>
    <row r="13" spans="1:7" ht="18.95" customHeight="1">
      <c r="A13" s="129"/>
      <c r="B13" s="133" t="s">
        <v>272</v>
      </c>
      <c r="C13" s="131">
        <v>50000</v>
      </c>
      <c r="D13" s="131"/>
      <c r="E13" s="131"/>
      <c r="F13" s="131">
        <f t="shared" si="2"/>
        <v>50000</v>
      </c>
      <c r="G13" s="132"/>
    </row>
    <row r="14" spans="1:7" ht="18.95" customHeight="1">
      <c r="A14" s="129"/>
      <c r="B14" s="133" t="s">
        <v>273</v>
      </c>
      <c r="C14" s="131">
        <v>1259735.3500000001</v>
      </c>
      <c r="D14" s="131"/>
      <c r="E14" s="131"/>
      <c r="F14" s="131">
        <f t="shared" si="2"/>
        <v>1259735.3500000001</v>
      </c>
      <c r="G14" s="132"/>
    </row>
    <row r="15" spans="1:7" ht="18.95" customHeight="1">
      <c r="A15" s="129"/>
      <c r="B15" s="133" t="s">
        <v>274</v>
      </c>
      <c r="C15" s="131">
        <v>356672.05</v>
      </c>
      <c r="D15" s="131"/>
      <c r="E15" s="131"/>
      <c r="F15" s="131">
        <f t="shared" si="2"/>
        <v>356672.05</v>
      </c>
      <c r="G15" s="132"/>
    </row>
    <row r="16" spans="1:7" ht="18.95" customHeight="1">
      <c r="A16" s="129"/>
      <c r="B16" s="133" t="s">
        <v>275</v>
      </c>
      <c r="C16" s="131">
        <v>117711.75</v>
      </c>
      <c r="D16" s="131"/>
      <c r="E16" s="131"/>
      <c r="F16" s="131">
        <f t="shared" si="2"/>
        <v>117711.75</v>
      </c>
      <c r="G16" s="132"/>
    </row>
    <row r="17" spans="1:7" ht="18.95" customHeight="1">
      <c r="A17" s="129"/>
      <c r="B17" s="133" t="s">
        <v>276</v>
      </c>
      <c r="C17" s="131">
        <v>2400</v>
      </c>
      <c r="D17" s="131"/>
      <c r="E17" s="131"/>
      <c r="F17" s="131">
        <f t="shared" si="2"/>
        <v>2400</v>
      </c>
      <c r="G17" s="132"/>
    </row>
    <row r="18" spans="1:7" ht="18.95" customHeight="1">
      <c r="A18" s="129"/>
      <c r="B18" s="133" t="s">
        <v>277</v>
      </c>
      <c r="C18" s="131">
        <v>87350</v>
      </c>
      <c r="D18" s="131"/>
      <c r="E18" s="131"/>
      <c r="F18" s="131">
        <f t="shared" si="2"/>
        <v>87350</v>
      </c>
      <c r="G18" s="132"/>
    </row>
    <row r="19" spans="1:7" ht="18.95" customHeight="1">
      <c r="A19" s="129"/>
      <c r="B19" s="133" t="s">
        <v>278</v>
      </c>
      <c r="C19" s="131">
        <v>247736.3</v>
      </c>
      <c r="D19" s="131"/>
      <c r="E19" s="131"/>
      <c r="F19" s="131">
        <f t="shared" si="2"/>
        <v>247736.3</v>
      </c>
      <c r="G19" s="132"/>
    </row>
    <row r="20" spans="1:7" ht="18.95" customHeight="1">
      <c r="A20" s="129"/>
      <c r="B20" s="133" t="s">
        <v>279</v>
      </c>
      <c r="C20" s="131">
        <v>964876.06</v>
      </c>
      <c r="D20" s="131"/>
      <c r="E20" s="131"/>
      <c r="F20" s="131">
        <f t="shared" si="2"/>
        <v>964876.06</v>
      </c>
      <c r="G20" s="132"/>
    </row>
    <row r="21" spans="1:7" ht="18.95" customHeight="1">
      <c r="A21" s="129"/>
      <c r="B21" s="133" t="s">
        <v>280</v>
      </c>
      <c r="C21" s="131">
        <v>2107140.37</v>
      </c>
      <c r="D21" s="131"/>
      <c r="E21" s="131"/>
      <c r="F21" s="131">
        <f t="shared" si="2"/>
        <v>2107140.37</v>
      </c>
      <c r="G21" s="132"/>
    </row>
    <row r="22" spans="1:7" ht="18.95" customHeight="1">
      <c r="A22" s="134"/>
      <c r="B22" s="133" t="s">
        <v>281</v>
      </c>
      <c r="C22" s="131">
        <v>670578.57999999996</v>
      </c>
      <c r="D22" s="131"/>
      <c r="E22" s="131"/>
      <c r="F22" s="131">
        <f t="shared" si="2"/>
        <v>670578.57999999996</v>
      </c>
      <c r="G22" s="132"/>
    </row>
    <row r="23" spans="1:7" ht="18.95" customHeight="1">
      <c r="A23" s="134"/>
      <c r="B23" s="133" t="s">
        <v>282</v>
      </c>
      <c r="C23" s="131">
        <v>894426.97</v>
      </c>
      <c r="D23" s="131"/>
      <c r="E23" s="131"/>
      <c r="F23" s="131">
        <f t="shared" si="2"/>
        <v>894426.97</v>
      </c>
      <c r="G23" s="132"/>
    </row>
    <row r="24" spans="1:7" ht="18.95" customHeight="1">
      <c r="A24" s="134"/>
      <c r="B24" s="133" t="s">
        <v>283</v>
      </c>
      <c r="C24" s="131">
        <v>105531</v>
      </c>
      <c r="D24" s="131"/>
      <c r="E24" s="131"/>
      <c r="F24" s="131">
        <f t="shared" si="2"/>
        <v>105531</v>
      </c>
      <c r="G24" s="132"/>
    </row>
    <row r="25" spans="1:7" ht="18.95" customHeight="1">
      <c r="A25" s="134"/>
      <c r="B25" s="133" t="s">
        <v>284</v>
      </c>
      <c r="C25" s="131">
        <v>1399525.1</v>
      </c>
      <c r="D25" s="131"/>
      <c r="E25" s="131">
        <v>1399525.1</v>
      </c>
      <c r="F25" s="131">
        <f t="shared" si="2"/>
        <v>0</v>
      </c>
      <c r="G25" s="132"/>
    </row>
    <row r="26" spans="1:7" ht="18.95" customHeight="1">
      <c r="A26" s="134"/>
      <c r="B26" s="133" t="s">
        <v>285</v>
      </c>
      <c r="C26" s="131">
        <v>5508323.4299999997</v>
      </c>
      <c r="D26" s="131"/>
      <c r="E26" s="131"/>
      <c r="F26" s="131">
        <f t="shared" si="2"/>
        <v>5508323.4299999997</v>
      </c>
      <c r="G26" s="132"/>
    </row>
    <row r="27" spans="1:7" ht="18.95" customHeight="1">
      <c r="A27" s="129"/>
      <c r="B27" s="133" t="s">
        <v>286</v>
      </c>
      <c r="C27" s="131">
        <v>-10800</v>
      </c>
      <c r="D27" s="131"/>
      <c r="E27" s="131"/>
      <c r="F27" s="131">
        <f t="shared" si="2"/>
        <v>-10800</v>
      </c>
      <c r="G27" s="132"/>
    </row>
    <row r="28" spans="1:7" ht="18.95" customHeight="1">
      <c r="A28" s="134"/>
      <c r="B28" s="133" t="s">
        <v>287</v>
      </c>
      <c r="C28" s="131">
        <v>368857.82</v>
      </c>
      <c r="D28" s="131"/>
      <c r="E28" s="131"/>
      <c r="F28" s="131">
        <f t="shared" si="2"/>
        <v>368857.82</v>
      </c>
      <c r="G28" s="132"/>
    </row>
    <row r="29" spans="1:7" ht="18.95" customHeight="1">
      <c r="A29" s="134"/>
      <c r="B29" s="133" t="s">
        <v>288</v>
      </c>
      <c r="C29" s="131">
        <v>50000</v>
      </c>
      <c r="D29" s="131"/>
      <c r="E29" s="131"/>
      <c r="F29" s="131">
        <f t="shared" si="2"/>
        <v>50000</v>
      </c>
      <c r="G29" s="132"/>
    </row>
    <row r="30" spans="1:7" ht="18.95" customHeight="1">
      <c r="A30" s="134"/>
      <c r="B30" s="133" t="s">
        <v>289</v>
      </c>
      <c r="C30" s="131">
        <v>-3600</v>
      </c>
      <c r="D30" s="131"/>
      <c r="E30" s="131"/>
      <c r="F30" s="131">
        <f t="shared" si="2"/>
        <v>-3600</v>
      </c>
      <c r="G30" s="132"/>
    </row>
    <row r="31" spans="1:7" ht="18.95" customHeight="1">
      <c r="A31" s="134"/>
      <c r="B31" s="133" t="s">
        <v>290</v>
      </c>
      <c r="C31" s="131">
        <v>-692715</v>
      </c>
      <c r="D31" s="131"/>
      <c r="E31" s="131"/>
      <c r="F31" s="131">
        <f t="shared" si="2"/>
        <v>-692715</v>
      </c>
      <c r="G31" s="132"/>
    </row>
    <row r="32" spans="1:7" ht="18.95" customHeight="1">
      <c r="A32" s="134"/>
      <c r="B32" s="133" t="s">
        <v>291</v>
      </c>
      <c r="C32" s="131">
        <v>150000</v>
      </c>
      <c r="D32" s="131"/>
      <c r="E32" s="131"/>
      <c r="F32" s="131">
        <f t="shared" si="2"/>
        <v>150000</v>
      </c>
      <c r="G32" s="132"/>
    </row>
    <row r="33" spans="1:7" ht="18.95" customHeight="1">
      <c r="A33" s="129"/>
      <c r="B33" s="133" t="s">
        <v>292</v>
      </c>
      <c r="C33" s="131">
        <v>30209.74</v>
      </c>
      <c r="D33" s="131"/>
      <c r="E33" s="131"/>
      <c r="F33" s="131">
        <f t="shared" si="2"/>
        <v>30209.74</v>
      </c>
      <c r="G33" s="132"/>
    </row>
    <row r="34" spans="1:7" ht="18.95" customHeight="1">
      <c r="A34" s="134"/>
      <c r="B34" s="133" t="s">
        <v>293</v>
      </c>
      <c r="C34" s="135">
        <v>1652220</v>
      </c>
      <c r="D34" s="135"/>
      <c r="E34" s="135"/>
      <c r="F34" s="131">
        <f t="shared" si="2"/>
        <v>1652220</v>
      </c>
      <c r="G34" s="132"/>
    </row>
    <row r="35" spans="1:7" ht="18.95" customHeight="1">
      <c r="A35" s="134"/>
      <c r="B35" s="133" t="s">
        <v>294</v>
      </c>
      <c r="C35" s="131">
        <v>60600</v>
      </c>
      <c r="D35" s="131"/>
      <c r="E35" s="131"/>
      <c r="F35" s="131">
        <f t="shared" si="2"/>
        <v>60600</v>
      </c>
      <c r="G35" s="132"/>
    </row>
    <row r="36" spans="1:7" ht="18.95" customHeight="1">
      <c r="A36" s="134"/>
      <c r="B36" s="133" t="s">
        <v>295</v>
      </c>
      <c r="C36" s="131">
        <v>10000</v>
      </c>
      <c r="D36" s="131"/>
      <c r="E36" s="131"/>
      <c r="F36" s="131">
        <f t="shared" si="2"/>
        <v>10000</v>
      </c>
      <c r="G36" s="132"/>
    </row>
    <row r="37" spans="1:7" ht="18.95" customHeight="1">
      <c r="A37" s="134"/>
      <c r="B37" s="133" t="s">
        <v>296</v>
      </c>
      <c r="C37" s="131">
        <v>0</v>
      </c>
      <c r="D37" s="131">
        <v>128746</v>
      </c>
      <c r="E37" s="131"/>
      <c r="F37" s="131">
        <v>128746</v>
      </c>
      <c r="G37" s="132"/>
    </row>
    <row r="38" spans="1:7" ht="18.95" customHeight="1">
      <c r="A38" s="134"/>
      <c r="B38" s="133" t="s">
        <v>297</v>
      </c>
      <c r="C38" s="131">
        <v>25578.19</v>
      </c>
      <c r="D38" s="131"/>
      <c r="E38" s="131"/>
      <c r="F38" s="131">
        <v>25578.19</v>
      </c>
      <c r="G38" s="132"/>
    </row>
    <row r="39" spans="1:7" ht="18.95" customHeight="1">
      <c r="A39" s="134"/>
      <c r="B39" s="133" t="s">
        <v>298</v>
      </c>
      <c r="C39" s="131">
        <v>10000</v>
      </c>
      <c r="D39" s="131"/>
      <c r="E39" s="131"/>
      <c r="F39" s="131">
        <v>10000</v>
      </c>
      <c r="G39" s="132"/>
    </row>
    <row r="40" spans="1:7" ht="18.95" customHeight="1">
      <c r="A40" s="134"/>
      <c r="B40" s="133" t="s">
        <v>299</v>
      </c>
      <c r="C40" s="131">
        <v>10000</v>
      </c>
      <c r="D40" s="131"/>
      <c r="E40" s="131"/>
      <c r="F40" s="131">
        <v>10000</v>
      </c>
      <c r="G40" s="132"/>
    </row>
    <row r="41" spans="1:7" ht="18.95" customHeight="1">
      <c r="A41" s="134"/>
      <c r="B41" s="133" t="s">
        <v>300</v>
      </c>
      <c r="C41" s="131">
        <v>61603.96</v>
      </c>
      <c r="D41" s="131"/>
      <c r="E41" s="131"/>
      <c r="F41" s="131">
        <v>61603.96</v>
      </c>
      <c r="G41" s="132"/>
    </row>
    <row r="42" spans="1:7" ht="18.95" customHeight="1">
      <c r="A42" s="134"/>
      <c r="B42" s="133" t="s">
        <v>301</v>
      </c>
      <c r="C42" s="131">
        <v>11573.02</v>
      </c>
      <c r="D42" s="131"/>
      <c r="E42" s="131"/>
      <c r="F42" s="131">
        <v>11573.02</v>
      </c>
      <c r="G42" s="132"/>
    </row>
    <row r="43" spans="1:7" ht="18.95" customHeight="1">
      <c r="A43" s="134"/>
      <c r="B43" s="133" t="s">
        <v>302</v>
      </c>
      <c r="C43" s="131">
        <v>54925.46</v>
      </c>
      <c r="D43" s="131"/>
      <c r="E43" s="131"/>
      <c r="F43" s="131">
        <v>54925.46</v>
      </c>
      <c r="G43" s="132"/>
    </row>
    <row r="44" spans="1:7" ht="18.95" customHeight="1">
      <c r="A44" s="134"/>
      <c r="B44" s="133" t="s">
        <v>303</v>
      </c>
      <c r="C44" s="131">
        <v>12814.43</v>
      </c>
      <c r="D44" s="131"/>
      <c r="E44" s="131"/>
      <c r="F44" s="131">
        <v>12814.43</v>
      </c>
      <c r="G44" s="132"/>
    </row>
    <row r="45" spans="1:7" ht="18.95" customHeight="1">
      <c r="A45" s="134"/>
      <c r="B45" s="133" t="s">
        <v>304</v>
      </c>
      <c r="C45" s="131">
        <v>6000</v>
      </c>
      <c r="D45" s="131"/>
      <c r="E45" s="131"/>
      <c r="F45" s="131">
        <v>6000</v>
      </c>
      <c r="G45" s="132"/>
    </row>
    <row r="46" spans="1:7" ht="18.95" customHeight="1">
      <c r="A46" s="134"/>
      <c r="B46" s="133" t="s">
        <v>305</v>
      </c>
      <c r="C46" s="131">
        <v>31216.5</v>
      </c>
      <c r="D46" s="131"/>
      <c r="E46" s="131"/>
      <c r="F46" s="131">
        <v>31216.5</v>
      </c>
      <c r="G46" s="132"/>
    </row>
    <row r="47" spans="1:7" ht="18.95" customHeight="1">
      <c r="A47" s="134"/>
      <c r="B47" s="133" t="s">
        <v>306</v>
      </c>
      <c r="C47" s="131">
        <v>20039.2</v>
      </c>
      <c r="D47" s="131"/>
      <c r="E47" s="131"/>
      <c r="F47" s="131">
        <v>20039.2</v>
      </c>
      <c r="G47" s="132"/>
    </row>
    <row r="48" spans="1:7" ht="18.95" customHeight="1">
      <c r="A48" s="134"/>
      <c r="B48" s="133" t="s">
        <v>307</v>
      </c>
      <c r="C48" s="131">
        <v>8588.2999999999993</v>
      </c>
      <c r="D48" s="131"/>
      <c r="E48" s="131"/>
      <c r="F48" s="131">
        <v>8588.2999999999993</v>
      </c>
      <c r="G48" s="132"/>
    </row>
    <row r="49" spans="1:7" ht="18.95" customHeight="1">
      <c r="A49" s="134"/>
      <c r="B49" s="133" t="s">
        <v>308</v>
      </c>
      <c r="C49" s="131">
        <v>13037.55</v>
      </c>
      <c r="D49" s="131"/>
      <c r="E49" s="131"/>
      <c r="F49" s="131">
        <v>13037.55</v>
      </c>
      <c r="G49" s="132"/>
    </row>
    <row r="50" spans="1:7" ht="18.95" customHeight="1">
      <c r="A50" s="134"/>
      <c r="B50" s="133" t="s">
        <v>309</v>
      </c>
      <c r="C50" s="131">
        <v>5000</v>
      </c>
      <c r="D50" s="131"/>
      <c r="E50" s="131"/>
      <c r="F50" s="131">
        <v>5000</v>
      </c>
      <c r="G50" s="132"/>
    </row>
    <row r="51" spans="1:7" ht="18.95" customHeight="1">
      <c r="A51" s="134"/>
      <c r="B51" s="133" t="s">
        <v>310</v>
      </c>
      <c r="C51" s="131">
        <v>10000</v>
      </c>
      <c r="D51" s="131"/>
      <c r="E51" s="131"/>
      <c r="F51" s="131">
        <v>10000</v>
      </c>
      <c r="G51" s="132"/>
    </row>
    <row r="52" spans="1:7" ht="18.95" customHeight="1">
      <c r="A52" s="134"/>
      <c r="B52" s="133" t="s">
        <v>311</v>
      </c>
      <c r="C52" s="131">
        <v>5000</v>
      </c>
      <c r="D52" s="131"/>
      <c r="E52" s="131"/>
      <c r="F52" s="131">
        <v>5000</v>
      </c>
      <c r="G52" s="132"/>
    </row>
    <row r="53" spans="1:7" ht="18.95" customHeight="1">
      <c r="A53" s="134"/>
      <c r="B53" s="133" t="s">
        <v>312</v>
      </c>
      <c r="C53" s="131">
        <v>10000</v>
      </c>
      <c r="D53" s="131"/>
      <c r="E53" s="131"/>
      <c r="F53" s="131">
        <v>10000</v>
      </c>
      <c r="G53" s="132"/>
    </row>
    <row r="54" spans="1:7" ht="18.95" customHeight="1">
      <c r="A54" s="134"/>
      <c r="B54" s="133" t="s">
        <v>313</v>
      </c>
      <c r="C54" s="131">
        <v>5000</v>
      </c>
      <c r="D54" s="131"/>
      <c r="E54" s="131"/>
      <c r="F54" s="131">
        <v>5000</v>
      </c>
      <c r="G54" s="132"/>
    </row>
    <row r="55" spans="1:7" ht="18.95" customHeight="1">
      <c r="A55" s="134"/>
      <c r="B55" s="133" t="s">
        <v>314</v>
      </c>
      <c r="C55" s="131">
        <v>10000</v>
      </c>
      <c r="D55" s="131"/>
      <c r="E55" s="131"/>
      <c r="F55" s="131">
        <v>10000</v>
      </c>
      <c r="G55" s="132"/>
    </row>
    <row r="56" spans="1:7" ht="18.95" customHeight="1">
      <c r="A56" s="134"/>
      <c r="B56" s="133" t="s">
        <v>315</v>
      </c>
      <c r="C56" s="131">
        <v>5000</v>
      </c>
      <c r="D56" s="131"/>
      <c r="E56" s="131"/>
      <c r="F56" s="131">
        <v>5000</v>
      </c>
      <c r="G56" s="132"/>
    </row>
    <row r="57" spans="1:7" ht="18.95" customHeight="1">
      <c r="A57" s="134"/>
      <c r="B57" s="133" t="s">
        <v>316</v>
      </c>
      <c r="C57" s="131">
        <v>10000</v>
      </c>
      <c r="D57" s="131"/>
      <c r="E57" s="131"/>
      <c r="F57" s="131">
        <v>10000</v>
      </c>
      <c r="G57" s="132"/>
    </row>
    <row r="58" spans="1:7" ht="18.95" customHeight="1">
      <c r="A58" s="134"/>
      <c r="B58" s="133" t="s">
        <v>317</v>
      </c>
      <c r="C58" s="131">
        <v>15000</v>
      </c>
      <c r="D58" s="131"/>
      <c r="E58" s="131"/>
      <c r="F58" s="131">
        <v>15000</v>
      </c>
      <c r="G58" s="132"/>
    </row>
    <row r="59" spans="1:7" ht="18.95" customHeight="1">
      <c r="A59" s="134"/>
      <c r="B59" s="133" t="s">
        <v>318</v>
      </c>
      <c r="C59" s="131">
        <v>5000</v>
      </c>
      <c r="D59" s="131"/>
      <c r="E59" s="131"/>
      <c r="F59" s="131">
        <v>5000</v>
      </c>
      <c r="G59" s="132"/>
    </row>
    <row r="60" spans="1:7" ht="18.95" customHeight="1">
      <c r="A60" s="134"/>
      <c r="B60" s="133" t="s">
        <v>319</v>
      </c>
      <c r="C60" s="131">
        <v>5000</v>
      </c>
      <c r="D60" s="131"/>
      <c r="E60" s="131"/>
      <c r="F60" s="131">
        <v>5000</v>
      </c>
      <c r="G60" s="132"/>
    </row>
    <row r="61" spans="1:7" ht="18.95" customHeight="1">
      <c r="A61" s="134"/>
      <c r="B61" s="133" t="s">
        <v>320</v>
      </c>
      <c r="C61" s="131">
        <v>12000</v>
      </c>
      <c r="D61" s="131"/>
      <c r="E61" s="131"/>
      <c r="F61" s="131">
        <v>12000</v>
      </c>
      <c r="G61" s="132"/>
    </row>
    <row r="62" spans="1:7" ht="18.95" customHeight="1">
      <c r="A62" s="134"/>
      <c r="B62" s="133" t="s">
        <v>321</v>
      </c>
      <c r="C62" s="131">
        <v>5000</v>
      </c>
      <c r="D62" s="131"/>
      <c r="E62" s="131">
        <v>5000</v>
      </c>
      <c r="F62" s="131">
        <v>0</v>
      </c>
      <c r="G62" s="132"/>
    </row>
    <row r="63" spans="1:7" ht="18.95" customHeight="1">
      <c r="A63" s="134"/>
      <c r="B63" s="133" t="s">
        <v>322</v>
      </c>
      <c r="C63" s="131">
        <v>830688</v>
      </c>
      <c r="D63" s="131"/>
      <c r="E63" s="131"/>
      <c r="F63" s="131">
        <v>830688</v>
      </c>
      <c r="G63" s="132"/>
    </row>
    <row r="64" spans="1:7" ht="18.95" customHeight="1">
      <c r="A64" s="134"/>
      <c r="B64" s="133" t="s">
        <v>323</v>
      </c>
      <c r="C64" s="131">
        <v>-1199545.82</v>
      </c>
      <c r="D64" s="131"/>
      <c r="E64" s="131"/>
      <c r="F64" s="131">
        <v>-1199545.82</v>
      </c>
      <c r="G64" s="132"/>
    </row>
    <row r="65" spans="1:7" ht="18.95" customHeight="1">
      <c r="A65" s="134"/>
      <c r="B65" s="133"/>
      <c r="C65" s="131"/>
      <c r="D65" s="131"/>
      <c r="E65" s="131"/>
      <c r="F65" s="131"/>
      <c r="G65" s="132"/>
    </row>
    <row r="66" spans="1:7" ht="18.95" customHeight="1">
      <c r="A66" s="129" t="s">
        <v>204</v>
      </c>
      <c r="B66" s="133"/>
      <c r="C66" s="136">
        <v>300000</v>
      </c>
      <c r="D66" s="136">
        <v>0</v>
      </c>
      <c r="E66" s="136">
        <v>0</v>
      </c>
      <c r="F66" s="136">
        <f>C66+D66-E66</f>
        <v>300000</v>
      </c>
      <c r="G66" s="132"/>
    </row>
    <row r="67" spans="1:7" ht="18.95" customHeight="1">
      <c r="A67" s="134"/>
      <c r="B67" s="133" t="s">
        <v>324</v>
      </c>
      <c r="C67" s="136">
        <v>300000</v>
      </c>
      <c r="D67" s="136">
        <f>SUM(D68)</f>
        <v>0</v>
      </c>
      <c r="E67" s="136">
        <f>SUM(E68)</f>
        <v>0</v>
      </c>
      <c r="F67" s="136">
        <f>C67+D67-E67</f>
        <v>300000</v>
      </c>
      <c r="G67" s="132"/>
    </row>
    <row r="68" spans="1:7" ht="18.95" customHeight="1">
      <c r="A68" s="134"/>
      <c r="B68" s="133"/>
      <c r="C68" s="136"/>
      <c r="D68" s="136"/>
      <c r="E68" s="136"/>
      <c r="F68" s="136"/>
      <c r="G68" s="132"/>
    </row>
    <row r="69" spans="1:7" ht="18.95" customHeight="1">
      <c r="A69" s="129" t="s">
        <v>205</v>
      </c>
      <c r="B69" s="133"/>
      <c r="C69" s="131">
        <f>SUM(C70:C73)</f>
        <v>22374.28</v>
      </c>
      <c r="D69" s="131">
        <f t="shared" ref="D69:F69" si="3">SUM(D70:D73)</f>
        <v>0</v>
      </c>
      <c r="E69" s="131">
        <f t="shared" si="3"/>
        <v>0</v>
      </c>
      <c r="F69" s="131">
        <f t="shared" si="3"/>
        <v>22374.28</v>
      </c>
      <c r="G69" s="132"/>
    </row>
    <row r="70" spans="1:7" ht="18.95" customHeight="1">
      <c r="A70" s="129"/>
      <c r="B70" s="133" t="s">
        <v>325</v>
      </c>
      <c r="C70" s="136">
        <v>-51465.3</v>
      </c>
      <c r="D70" s="137">
        <v>0</v>
      </c>
      <c r="E70" s="137">
        <v>0</v>
      </c>
      <c r="F70" s="136">
        <f>C70+D70-E70</f>
        <v>-51465.3</v>
      </c>
      <c r="G70" s="132"/>
    </row>
    <row r="71" spans="1:7" ht="18.95" customHeight="1">
      <c r="A71" s="129"/>
      <c r="B71" s="133" t="s">
        <v>326</v>
      </c>
      <c r="C71" s="136">
        <v>49839.58</v>
      </c>
      <c r="D71" s="136">
        <v>0</v>
      </c>
      <c r="E71" s="136">
        <v>0</v>
      </c>
      <c r="F71" s="136">
        <f>C71+D71-E71</f>
        <v>49839.58</v>
      </c>
      <c r="G71" s="132"/>
    </row>
    <row r="72" spans="1:7" ht="18.95" customHeight="1">
      <c r="A72" s="129"/>
      <c r="B72" s="133" t="s">
        <v>327</v>
      </c>
      <c r="C72" s="136">
        <v>12000</v>
      </c>
      <c r="D72" s="136">
        <v>0</v>
      </c>
      <c r="E72" s="136">
        <v>0</v>
      </c>
      <c r="F72" s="137">
        <f>C72+D72-E72</f>
        <v>12000</v>
      </c>
      <c r="G72" s="132"/>
    </row>
    <row r="73" spans="1:7" ht="18.95" customHeight="1">
      <c r="A73" s="129"/>
      <c r="B73" s="133" t="s">
        <v>328</v>
      </c>
      <c r="C73" s="136">
        <v>12000</v>
      </c>
      <c r="D73" s="136">
        <v>0</v>
      </c>
      <c r="E73" s="136">
        <v>0</v>
      </c>
      <c r="F73" s="137">
        <f>C73+D73-E73</f>
        <v>12000</v>
      </c>
      <c r="G73" s="132"/>
    </row>
    <row r="74" spans="1:7" ht="18.95" customHeight="1">
      <c r="A74" s="129"/>
      <c r="B74" s="133"/>
      <c r="C74" s="131"/>
      <c r="D74" s="131"/>
      <c r="E74" s="131"/>
      <c r="F74" s="131"/>
      <c r="G74" s="132"/>
    </row>
    <row r="75" spans="1:7" ht="18.95" customHeight="1">
      <c r="A75" s="138" t="s">
        <v>201</v>
      </c>
      <c r="B75" s="133"/>
      <c r="C75" s="139">
        <f>C69+C66+C4</f>
        <v>24245178.550000008</v>
      </c>
      <c r="D75" s="139">
        <f t="shared" ref="D75:F75" si="4">D69+D66+D4</f>
        <v>128746</v>
      </c>
      <c r="E75" s="139">
        <f t="shared" si="4"/>
        <v>1404525.1</v>
      </c>
      <c r="F75" s="139">
        <f t="shared" si="4"/>
        <v>22969399.450000007</v>
      </c>
      <c r="G75" s="140"/>
    </row>
    <row r="76" spans="1:7" ht="18.95" customHeight="1">
      <c r="A76" s="141" t="s">
        <v>202</v>
      </c>
      <c r="B76" s="141"/>
      <c r="C76" s="142"/>
      <c r="D76" s="143"/>
      <c r="E76" s="144"/>
      <c r="F76" s="144" t="s">
        <v>123</v>
      </c>
      <c r="G76" s="145" t="s">
        <v>331</v>
      </c>
    </row>
    <row r="77" spans="1:7" ht="28.5" customHeight="1">
      <c r="C77" s="5"/>
      <c r="D77" s="10"/>
      <c r="E77" s="10"/>
      <c r="F77" s="10"/>
      <c r="G77" s="5"/>
    </row>
  </sheetData>
  <mergeCells count="4">
    <mergeCell ref="A1:G1"/>
    <mergeCell ref="F2:G2"/>
    <mergeCell ref="A76:B76"/>
    <mergeCell ref="C76:D76"/>
  </mergeCells>
  <phoneticPr fontId="23" type="noConversion"/>
  <pageMargins left="0.55000000000000004" right="0.56999999999999995" top="0.36" bottom="0.46" header="0.21" footer="0.21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T56"/>
  <sheetViews>
    <sheetView workbookViewId="0">
      <selection activeCell="F9" sqref="F9"/>
    </sheetView>
  </sheetViews>
  <sheetFormatPr defaultColWidth="9" defaultRowHeight="14.25"/>
  <cols>
    <col min="1" max="1" width="14" style="2" customWidth="1"/>
    <col min="2" max="2" width="5" style="2" customWidth="1"/>
    <col min="3" max="3" width="4.125" style="2" customWidth="1"/>
    <col min="4" max="4" width="11.25" style="2" customWidth="1"/>
    <col min="5" max="5" width="11.375" style="2" customWidth="1"/>
    <col min="6" max="6" width="11.875" style="2" customWidth="1"/>
    <col min="7" max="7" width="2.625" style="2" customWidth="1"/>
    <col min="8" max="9" width="3.375" style="2" customWidth="1"/>
    <col min="10" max="10" width="3.5" style="2" customWidth="1"/>
    <col min="11" max="11" width="3" style="2" customWidth="1"/>
    <col min="12" max="12" width="12.125" style="2" customWidth="1"/>
    <col min="13" max="16384" width="9" style="2"/>
  </cols>
  <sheetData>
    <row r="1" spans="1:20" ht="24" customHeight="1">
      <c r="A1" s="122" t="s">
        <v>233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20" s="1" customFormat="1" ht="21.75" customHeight="1" thickBot="1">
      <c r="A2" s="164" t="s">
        <v>399</v>
      </c>
      <c r="B2" s="165"/>
      <c r="C2" s="165"/>
      <c r="D2" s="165"/>
      <c r="E2" s="165"/>
      <c r="F2" s="165"/>
      <c r="G2" s="165"/>
      <c r="H2" s="3"/>
      <c r="I2" s="3"/>
      <c r="J2" s="3"/>
      <c r="K2" s="3"/>
      <c r="L2" s="1" t="s">
        <v>206</v>
      </c>
    </row>
    <row r="3" spans="1:20" ht="18.95" customHeight="1">
      <c r="A3" s="151" t="s">
        <v>207</v>
      </c>
      <c r="B3" s="152" t="s">
        <v>208</v>
      </c>
      <c r="C3" s="152" t="s">
        <v>209</v>
      </c>
      <c r="D3" s="152" t="s">
        <v>210</v>
      </c>
      <c r="E3" s="152" t="s">
        <v>211</v>
      </c>
      <c r="F3" s="152" t="s">
        <v>212</v>
      </c>
      <c r="G3" s="152" t="s">
        <v>213</v>
      </c>
      <c r="H3" s="152"/>
      <c r="I3" s="152"/>
      <c r="J3" s="152"/>
      <c r="K3" s="152"/>
      <c r="L3" s="128" t="s">
        <v>214</v>
      </c>
      <c r="O3" s="7"/>
      <c r="P3" s="7"/>
      <c r="Q3" s="7"/>
      <c r="R3" s="7"/>
      <c r="S3" s="7"/>
      <c r="T3" s="7"/>
    </row>
    <row r="4" spans="1:20" ht="25.5" customHeight="1">
      <c r="A4" s="153"/>
      <c r="B4" s="154"/>
      <c r="C4" s="154"/>
      <c r="D4" s="154"/>
      <c r="E4" s="154"/>
      <c r="F4" s="154"/>
      <c r="G4" s="155" t="s">
        <v>215</v>
      </c>
      <c r="H4" s="155" t="s">
        <v>216</v>
      </c>
      <c r="I4" s="155" t="s">
        <v>217</v>
      </c>
      <c r="J4" s="155" t="s">
        <v>218</v>
      </c>
      <c r="K4" s="155" t="s">
        <v>219</v>
      </c>
      <c r="L4" s="132"/>
    </row>
    <row r="5" spans="1:20" ht="28.5" customHeight="1">
      <c r="A5" s="156" t="s">
        <v>334</v>
      </c>
      <c r="B5" s="157" t="s">
        <v>383</v>
      </c>
      <c r="C5" s="157">
        <v>1</v>
      </c>
      <c r="D5" s="157">
        <v>1975882.11</v>
      </c>
      <c r="E5" s="157" t="s">
        <v>347</v>
      </c>
      <c r="F5" s="155" t="s">
        <v>357</v>
      </c>
      <c r="G5" s="155"/>
      <c r="H5" s="155" t="s">
        <v>385</v>
      </c>
      <c r="I5" s="155"/>
      <c r="J5" s="155"/>
      <c r="K5" s="155"/>
      <c r="L5" s="132"/>
    </row>
    <row r="6" spans="1:20" ht="18.95" customHeight="1">
      <c r="A6" s="156" t="s">
        <v>335</v>
      </c>
      <c r="B6" s="157" t="s">
        <v>383</v>
      </c>
      <c r="C6" s="157">
        <v>1</v>
      </c>
      <c r="D6" s="157">
        <v>1373490</v>
      </c>
      <c r="E6" s="157" t="s">
        <v>348</v>
      </c>
      <c r="F6" s="155" t="s">
        <v>358</v>
      </c>
      <c r="G6" s="155"/>
      <c r="H6" s="155" t="s">
        <v>385</v>
      </c>
      <c r="I6" s="155"/>
      <c r="J6" s="155"/>
      <c r="K6" s="155"/>
      <c r="L6" s="132"/>
    </row>
    <row r="7" spans="1:20" ht="18.95" customHeight="1">
      <c r="A7" s="156" t="s">
        <v>336</v>
      </c>
      <c r="B7" s="157" t="s">
        <v>383</v>
      </c>
      <c r="C7" s="157">
        <v>1</v>
      </c>
      <c r="D7" s="157">
        <v>1341000</v>
      </c>
      <c r="E7" s="157" t="s">
        <v>349</v>
      </c>
      <c r="F7" s="155" t="s">
        <v>359</v>
      </c>
      <c r="G7" s="155"/>
      <c r="H7" s="155" t="s">
        <v>385</v>
      </c>
      <c r="I7" s="155"/>
      <c r="J7" s="155"/>
      <c r="K7" s="155"/>
      <c r="L7" s="132"/>
    </row>
    <row r="8" spans="1:20" ht="18.95" customHeight="1">
      <c r="A8" s="156" t="s">
        <v>337</v>
      </c>
      <c r="B8" s="157" t="s">
        <v>383</v>
      </c>
      <c r="C8" s="157">
        <v>1</v>
      </c>
      <c r="D8" s="157">
        <v>731610</v>
      </c>
      <c r="E8" s="157" t="s">
        <v>350</v>
      </c>
      <c r="F8" s="155" t="s">
        <v>360</v>
      </c>
      <c r="G8" s="155"/>
      <c r="H8" s="155" t="s">
        <v>385</v>
      </c>
      <c r="I8" s="155"/>
      <c r="J8" s="155"/>
      <c r="K8" s="155"/>
      <c r="L8" s="132"/>
    </row>
    <row r="9" spans="1:20" ht="18.95" customHeight="1">
      <c r="A9" s="156" t="s">
        <v>338</v>
      </c>
      <c r="B9" s="157" t="s">
        <v>383</v>
      </c>
      <c r="C9" s="157">
        <v>2</v>
      </c>
      <c r="D9" s="157">
        <v>2493990</v>
      </c>
      <c r="E9" s="157" t="s">
        <v>351</v>
      </c>
      <c r="F9" s="155" t="s">
        <v>361</v>
      </c>
      <c r="G9" s="155"/>
      <c r="H9" s="155" t="s">
        <v>385</v>
      </c>
      <c r="I9" s="155"/>
      <c r="J9" s="155"/>
      <c r="K9" s="155"/>
      <c r="L9" s="132"/>
    </row>
    <row r="10" spans="1:20" ht="18.95" customHeight="1">
      <c r="A10" s="156" t="s">
        <v>339</v>
      </c>
      <c r="B10" s="157" t="s">
        <v>383</v>
      </c>
      <c r="C10" s="157">
        <v>1</v>
      </c>
      <c r="D10" s="157">
        <v>695520</v>
      </c>
      <c r="E10" s="157" t="s">
        <v>352</v>
      </c>
      <c r="F10" s="155" t="s">
        <v>362</v>
      </c>
      <c r="G10" s="155"/>
      <c r="H10" s="155" t="s">
        <v>385</v>
      </c>
      <c r="I10" s="155"/>
      <c r="J10" s="155"/>
      <c r="K10" s="155"/>
      <c r="L10" s="132"/>
    </row>
    <row r="11" spans="1:20" ht="18.95" customHeight="1">
      <c r="A11" s="156" t="s">
        <v>340</v>
      </c>
      <c r="B11" s="157" t="s">
        <v>383</v>
      </c>
      <c r="C11" s="157">
        <v>1</v>
      </c>
      <c r="D11" s="157">
        <v>695520</v>
      </c>
      <c r="E11" s="157" t="s">
        <v>352</v>
      </c>
      <c r="F11" s="155" t="s">
        <v>362</v>
      </c>
      <c r="G11" s="155"/>
      <c r="H11" s="155" t="s">
        <v>385</v>
      </c>
      <c r="I11" s="155"/>
      <c r="J11" s="155"/>
      <c r="K11" s="155"/>
      <c r="L11" s="132"/>
    </row>
    <row r="12" spans="1:20" ht="18.95" customHeight="1">
      <c r="A12" s="156" t="s">
        <v>341</v>
      </c>
      <c r="B12" s="157" t="s">
        <v>383</v>
      </c>
      <c r="C12" s="157">
        <v>1</v>
      </c>
      <c r="D12" s="157">
        <v>695520</v>
      </c>
      <c r="E12" s="157" t="s">
        <v>352</v>
      </c>
      <c r="F12" s="155" t="s">
        <v>362</v>
      </c>
      <c r="G12" s="155"/>
      <c r="H12" s="155" t="s">
        <v>385</v>
      </c>
      <c r="I12" s="155"/>
      <c r="J12" s="155"/>
      <c r="K12" s="155"/>
      <c r="L12" s="132"/>
    </row>
    <row r="13" spans="1:20" ht="18.95" customHeight="1">
      <c r="A13" s="156" t="s">
        <v>342</v>
      </c>
      <c r="B13" s="157" t="s">
        <v>383</v>
      </c>
      <c r="C13" s="157">
        <v>1</v>
      </c>
      <c r="D13" s="157">
        <v>695520</v>
      </c>
      <c r="E13" s="157" t="s">
        <v>352</v>
      </c>
      <c r="F13" s="155" t="s">
        <v>362</v>
      </c>
      <c r="G13" s="155"/>
      <c r="H13" s="155" t="s">
        <v>385</v>
      </c>
      <c r="I13" s="155"/>
      <c r="J13" s="155"/>
      <c r="K13" s="155"/>
      <c r="L13" s="132"/>
    </row>
    <row r="14" spans="1:20" ht="18.95" customHeight="1">
      <c r="A14" s="156" t="s">
        <v>343</v>
      </c>
      <c r="B14" s="157" t="s">
        <v>383</v>
      </c>
      <c r="C14" s="157">
        <v>9</v>
      </c>
      <c r="D14" s="157">
        <v>208829</v>
      </c>
      <c r="E14" s="157" t="s">
        <v>353</v>
      </c>
      <c r="F14" s="155" t="s">
        <v>363</v>
      </c>
      <c r="G14" s="155"/>
      <c r="H14" s="155" t="s">
        <v>385</v>
      </c>
      <c r="I14" s="155"/>
      <c r="J14" s="155"/>
      <c r="K14" s="155"/>
      <c r="L14" s="132"/>
    </row>
    <row r="15" spans="1:20" ht="28.5" customHeight="1">
      <c r="A15" s="156" t="s">
        <v>344</v>
      </c>
      <c r="B15" s="157" t="s">
        <v>384</v>
      </c>
      <c r="C15" s="157">
        <v>1</v>
      </c>
      <c r="D15" s="157">
        <v>5763238.4100000001</v>
      </c>
      <c r="E15" s="157" t="s">
        <v>354</v>
      </c>
      <c r="F15" s="155" t="s">
        <v>364</v>
      </c>
      <c r="G15" s="155"/>
      <c r="H15" s="155" t="s">
        <v>385</v>
      </c>
      <c r="I15" s="155"/>
      <c r="J15" s="155"/>
      <c r="K15" s="155"/>
      <c r="L15" s="132"/>
    </row>
    <row r="16" spans="1:20" ht="18.95" customHeight="1">
      <c r="A16" s="156" t="s">
        <v>345</v>
      </c>
      <c r="B16" s="157" t="s">
        <v>383</v>
      </c>
      <c r="C16" s="157">
        <v>1</v>
      </c>
      <c r="D16" s="157">
        <v>5382306.5800000001</v>
      </c>
      <c r="E16" s="157" t="s">
        <v>355</v>
      </c>
      <c r="F16" s="155" t="s">
        <v>365</v>
      </c>
      <c r="G16" s="155"/>
      <c r="H16" s="155" t="s">
        <v>385</v>
      </c>
      <c r="I16" s="155"/>
      <c r="J16" s="155"/>
      <c r="K16" s="155"/>
      <c r="L16" s="132"/>
    </row>
    <row r="17" spans="1:12" ht="18.95" customHeight="1">
      <c r="A17" s="156" t="s">
        <v>346</v>
      </c>
      <c r="B17" s="157" t="s">
        <v>384</v>
      </c>
      <c r="C17" s="157">
        <v>1</v>
      </c>
      <c r="D17" s="157">
        <v>60000</v>
      </c>
      <c r="E17" s="157" t="s">
        <v>356</v>
      </c>
      <c r="F17" s="155" t="s">
        <v>366</v>
      </c>
      <c r="G17" s="155"/>
      <c r="H17" s="155" t="s">
        <v>385</v>
      </c>
      <c r="I17" s="155"/>
      <c r="J17" s="155"/>
      <c r="K17" s="155"/>
      <c r="L17" s="132"/>
    </row>
    <row r="18" spans="1:12" ht="18.95" customHeight="1">
      <c r="A18" s="156" t="s">
        <v>367</v>
      </c>
      <c r="B18" s="157" t="s">
        <v>386</v>
      </c>
      <c r="C18" s="157">
        <v>1</v>
      </c>
      <c r="D18" s="157">
        <v>454432.91</v>
      </c>
      <c r="E18" s="157">
        <v>145417.28</v>
      </c>
      <c r="F18" s="155">
        <v>309015.63</v>
      </c>
      <c r="G18" s="155" t="s">
        <v>387</v>
      </c>
      <c r="H18" s="155"/>
      <c r="I18" s="155"/>
      <c r="J18" s="155"/>
      <c r="K18" s="155"/>
      <c r="L18" s="132"/>
    </row>
    <row r="19" spans="1:12" ht="18.95" customHeight="1">
      <c r="A19" s="156" t="s">
        <v>368</v>
      </c>
      <c r="B19" s="157" t="s">
        <v>388</v>
      </c>
      <c r="C19" s="157">
        <v>1</v>
      </c>
      <c r="D19" s="157">
        <v>176287.75</v>
      </c>
      <c r="E19" s="157">
        <v>56410.04</v>
      </c>
      <c r="F19" s="155">
        <v>119877.70999999999</v>
      </c>
      <c r="G19" s="155" t="s">
        <v>387</v>
      </c>
      <c r="H19" s="155"/>
      <c r="I19" s="155"/>
      <c r="J19" s="155"/>
      <c r="K19" s="155"/>
      <c r="L19" s="132"/>
    </row>
    <row r="20" spans="1:12" ht="18.95" customHeight="1">
      <c r="A20" s="156" t="s">
        <v>369</v>
      </c>
      <c r="B20" s="157" t="s">
        <v>388</v>
      </c>
      <c r="C20" s="157">
        <v>1</v>
      </c>
      <c r="D20" s="157">
        <v>60112.2</v>
      </c>
      <c r="E20" s="157">
        <v>19233.97</v>
      </c>
      <c r="F20" s="155">
        <v>40878.229999999996</v>
      </c>
      <c r="G20" s="155" t="s">
        <v>387</v>
      </c>
      <c r="H20" s="155"/>
      <c r="I20" s="155"/>
      <c r="J20" s="155"/>
      <c r="K20" s="155"/>
      <c r="L20" s="132"/>
    </row>
    <row r="21" spans="1:12" ht="18.95" customHeight="1">
      <c r="A21" s="156" t="s">
        <v>370</v>
      </c>
      <c r="B21" s="157" t="s">
        <v>389</v>
      </c>
      <c r="C21" s="157">
        <v>1</v>
      </c>
      <c r="D21" s="157">
        <v>14820</v>
      </c>
      <c r="E21" s="157">
        <v>8300.7999999999993</v>
      </c>
      <c r="F21" s="155">
        <v>6519.2000000000007</v>
      </c>
      <c r="G21" s="155" t="s">
        <v>387</v>
      </c>
      <c r="H21" s="155"/>
      <c r="I21" s="155"/>
      <c r="J21" s="155"/>
      <c r="K21" s="155"/>
      <c r="L21" s="132"/>
    </row>
    <row r="22" spans="1:12" ht="18.95" customHeight="1">
      <c r="A22" s="156" t="s">
        <v>371</v>
      </c>
      <c r="B22" s="157" t="s">
        <v>390</v>
      </c>
      <c r="C22" s="157">
        <v>1</v>
      </c>
      <c r="D22" s="157">
        <v>25042.69</v>
      </c>
      <c r="E22" s="157">
        <v>9943.51</v>
      </c>
      <c r="F22" s="155">
        <v>15099.179999999998</v>
      </c>
      <c r="G22" s="155" t="s">
        <v>387</v>
      </c>
      <c r="H22" s="155"/>
      <c r="I22" s="155"/>
      <c r="J22" s="155"/>
      <c r="K22" s="155"/>
      <c r="L22" s="132"/>
    </row>
    <row r="23" spans="1:12" ht="18.95" customHeight="1">
      <c r="A23" s="156" t="s">
        <v>378</v>
      </c>
      <c r="B23" s="157" t="s">
        <v>391</v>
      </c>
      <c r="C23" s="157">
        <v>1</v>
      </c>
      <c r="D23" s="157">
        <v>144441.63</v>
      </c>
      <c r="E23" s="157">
        <v>12179.199999999999</v>
      </c>
      <c r="F23" s="155">
        <v>132262.43</v>
      </c>
      <c r="G23" s="155" t="s">
        <v>387</v>
      </c>
      <c r="H23" s="155"/>
      <c r="I23" s="155"/>
      <c r="J23" s="155"/>
      <c r="K23" s="155"/>
      <c r="L23" s="132"/>
    </row>
    <row r="24" spans="1:12" ht="30.75" customHeight="1">
      <c r="A24" s="156" t="s">
        <v>372</v>
      </c>
      <c r="B24" s="157" t="s">
        <v>391</v>
      </c>
      <c r="C24" s="157">
        <v>1</v>
      </c>
      <c r="D24" s="157">
        <v>13000</v>
      </c>
      <c r="E24" s="157">
        <v>2990</v>
      </c>
      <c r="F24" s="155">
        <v>10010</v>
      </c>
      <c r="G24" s="155" t="s">
        <v>387</v>
      </c>
      <c r="H24" s="155"/>
      <c r="I24" s="155"/>
      <c r="J24" s="155"/>
      <c r="K24" s="155"/>
      <c r="L24" s="132"/>
    </row>
    <row r="25" spans="1:12" ht="18.95" customHeight="1">
      <c r="A25" s="156" t="s">
        <v>373</v>
      </c>
      <c r="B25" s="157" t="s">
        <v>391</v>
      </c>
      <c r="C25" s="157">
        <v>1</v>
      </c>
      <c r="D25" s="157">
        <v>9179</v>
      </c>
      <c r="E25" s="157">
        <v>3488.22</v>
      </c>
      <c r="F25" s="155">
        <v>5690.7800000000007</v>
      </c>
      <c r="G25" s="155" t="s">
        <v>387</v>
      </c>
      <c r="H25" s="155"/>
      <c r="I25" s="155"/>
      <c r="J25" s="155"/>
      <c r="K25" s="155"/>
      <c r="L25" s="132"/>
    </row>
    <row r="26" spans="1:12" ht="18.95" customHeight="1">
      <c r="A26" s="156" t="s">
        <v>374</v>
      </c>
      <c r="B26" s="157" t="s">
        <v>391</v>
      </c>
      <c r="C26" s="157">
        <v>1</v>
      </c>
      <c r="D26" s="157">
        <v>19495</v>
      </c>
      <c r="E26" s="157">
        <v>4483.1000000000004</v>
      </c>
      <c r="F26" s="155">
        <v>15011.9</v>
      </c>
      <c r="G26" s="155" t="s">
        <v>387</v>
      </c>
      <c r="H26" s="155"/>
      <c r="I26" s="155"/>
      <c r="J26" s="155"/>
      <c r="K26" s="155"/>
      <c r="L26" s="132"/>
    </row>
    <row r="27" spans="1:12" ht="18.95" customHeight="1">
      <c r="A27" s="156" t="s">
        <v>375</v>
      </c>
      <c r="B27" s="157" t="s">
        <v>390</v>
      </c>
      <c r="C27" s="157">
        <v>1</v>
      </c>
      <c r="D27" s="157">
        <v>9860</v>
      </c>
      <c r="E27" s="157">
        <v>1937.6</v>
      </c>
      <c r="F27" s="155">
        <v>7922.4</v>
      </c>
      <c r="G27" s="155" t="s">
        <v>387</v>
      </c>
      <c r="H27" s="155"/>
      <c r="I27" s="155"/>
      <c r="J27" s="155"/>
      <c r="K27" s="155"/>
      <c r="L27" s="132"/>
    </row>
    <row r="28" spans="1:12" ht="18.95" customHeight="1">
      <c r="A28" s="156" t="s">
        <v>376</v>
      </c>
      <c r="B28" s="157" t="s">
        <v>392</v>
      </c>
      <c r="C28" s="157">
        <v>1</v>
      </c>
      <c r="D28" s="157">
        <v>1918.56</v>
      </c>
      <c r="E28" s="157">
        <v>729.34</v>
      </c>
      <c r="F28" s="155">
        <v>1189.2199999999998</v>
      </c>
      <c r="G28" s="155" t="s">
        <v>393</v>
      </c>
      <c r="H28" s="155"/>
      <c r="I28" s="155"/>
      <c r="J28" s="155"/>
      <c r="K28" s="155"/>
      <c r="L28" s="132"/>
    </row>
    <row r="29" spans="1:12" ht="18.95" customHeight="1">
      <c r="A29" s="156" t="s">
        <v>377</v>
      </c>
      <c r="B29" s="157" t="s">
        <v>392</v>
      </c>
      <c r="C29" s="157">
        <v>1</v>
      </c>
      <c r="D29" s="157">
        <v>7772</v>
      </c>
      <c r="E29" s="157">
        <v>2756.96</v>
      </c>
      <c r="F29" s="155">
        <v>5015.04</v>
      </c>
      <c r="G29" s="155" t="s">
        <v>393</v>
      </c>
      <c r="H29" s="155"/>
      <c r="I29" s="155"/>
      <c r="J29" s="155"/>
      <c r="K29" s="155"/>
      <c r="L29" s="132"/>
    </row>
    <row r="30" spans="1:12" ht="18.95" customHeight="1">
      <c r="A30" s="156" t="s">
        <v>379</v>
      </c>
      <c r="B30" s="157" t="s">
        <v>394</v>
      </c>
      <c r="C30" s="157">
        <v>1</v>
      </c>
      <c r="D30" s="157">
        <v>98296</v>
      </c>
      <c r="E30" s="157">
        <v>0</v>
      </c>
      <c r="F30" s="155">
        <v>98296</v>
      </c>
      <c r="G30" s="155" t="s">
        <v>395</v>
      </c>
      <c r="H30" s="155"/>
      <c r="I30" s="155"/>
      <c r="J30" s="155"/>
      <c r="K30" s="155"/>
      <c r="L30" s="132"/>
    </row>
    <row r="31" spans="1:12" ht="18.95" customHeight="1">
      <c r="A31" s="156" t="s">
        <v>380</v>
      </c>
      <c r="B31" s="157" t="s">
        <v>396</v>
      </c>
      <c r="C31" s="157">
        <v>1</v>
      </c>
      <c r="D31" s="157">
        <v>10480</v>
      </c>
      <c r="E31" s="157">
        <v>0</v>
      </c>
      <c r="F31" s="155">
        <v>10480</v>
      </c>
      <c r="G31" s="155" t="s">
        <v>395</v>
      </c>
      <c r="H31" s="155"/>
      <c r="I31" s="155"/>
      <c r="J31" s="155"/>
      <c r="K31" s="155"/>
      <c r="L31" s="132"/>
    </row>
    <row r="32" spans="1:12" ht="28.5" customHeight="1">
      <c r="A32" s="156" t="s">
        <v>381</v>
      </c>
      <c r="B32" s="157" t="s">
        <v>397</v>
      </c>
      <c r="C32" s="157">
        <v>1</v>
      </c>
      <c r="D32" s="157">
        <v>2400</v>
      </c>
      <c r="E32" s="157">
        <v>0</v>
      </c>
      <c r="F32" s="155">
        <v>2400</v>
      </c>
      <c r="G32" s="155" t="s">
        <v>395</v>
      </c>
      <c r="H32" s="155"/>
      <c r="I32" s="155"/>
      <c r="J32" s="155"/>
      <c r="K32" s="155"/>
      <c r="L32" s="132"/>
    </row>
    <row r="33" spans="1:12" ht="34.5" customHeight="1">
      <c r="A33" s="156" t="s">
        <v>382</v>
      </c>
      <c r="B33" s="157" t="s">
        <v>396</v>
      </c>
      <c r="C33" s="157">
        <v>1</v>
      </c>
      <c r="D33" s="157">
        <v>1380</v>
      </c>
      <c r="E33" s="157">
        <v>0</v>
      </c>
      <c r="F33" s="158">
        <v>1380</v>
      </c>
      <c r="G33" s="155" t="s">
        <v>395</v>
      </c>
      <c r="H33" s="158"/>
      <c r="I33" s="158"/>
      <c r="J33" s="158"/>
      <c r="K33" s="158"/>
      <c r="L33" s="132"/>
    </row>
    <row r="34" spans="1:12" ht="18.95" customHeight="1" thickBot="1">
      <c r="A34" s="159" t="s">
        <v>220</v>
      </c>
      <c r="B34" s="160"/>
      <c r="C34" s="160"/>
      <c r="D34" s="160">
        <f>SUM(D5:D33)</f>
        <v>23161343.84</v>
      </c>
      <c r="E34" s="160">
        <f t="shared" ref="E34:F34" si="0">SUM(E5:E33)</f>
        <v>267870.02</v>
      </c>
      <c r="F34" s="160">
        <f t="shared" si="0"/>
        <v>781047.72</v>
      </c>
      <c r="G34" s="161"/>
      <c r="H34" s="161"/>
      <c r="I34" s="161"/>
      <c r="J34" s="161"/>
      <c r="K34" s="161"/>
      <c r="L34" s="140"/>
    </row>
    <row r="35" spans="1:12" ht="18.95" customHeight="1">
      <c r="A35" s="123" t="s">
        <v>202</v>
      </c>
      <c r="B35" s="123"/>
      <c r="C35" s="123"/>
      <c r="D35" s="162"/>
      <c r="E35" s="162"/>
      <c r="F35" s="162"/>
      <c r="G35" s="162"/>
      <c r="H35" s="162"/>
      <c r="I35" s="123"/>
      <c r="J35" s="123"/>
      <c r="K35" s="123"/>
      <c r="L35" s="123" t="s">
        <v>398</v>
      </c>
    </row>
    <row r="36" spans="1:12" ht="23.25" customHeight="1">
      <c r="A36" s="123"/>
      <c r="B36" s="123"/>
      <c r="C36" s="123"/>
      <c r="D36" s="142"/>
      <c r="E36" s="142"/>
      <c r="F36" s="142"/>
      <c r="G36" s="142"/>
      <c r="H36" s="142"/>
      <c r="I36" s="142"/>
      <c r="J36" s="142"/>
      <c r="K36" s="142"/>
      <c r="L36" s="142"/>
    </row>
    <row r="37" spans="1:12">
      <c r="A37" s="123"/>
      <c r="B37" s="123"/>
      <c r="C37" s="123"/>
      <c r="D37" s="123"/>
      <c r="E37" s="123"/>
      <c r="F37" s="163"/>
      <c r="G37" s="163"/>
      <c r="H37" s="163"/>
      <c r="I37" s="163"/>
      <c r="J37" s="163"/>
      <c r="K37" s="163"/>
      <c r="L37" s="123"/>
    </row>
    <row r="38" spans="1:12">
      <c r="A38" s="123"/>
      <c r="B38" s="123"/>
      <c r="C38" s="123"/>
      <c r="D38" s="123"/>
      <c r="E38" s="123"/>
      <c r="F38" s="163"/>
      <c r="G38" s="163"/>
      <c r="H38" s="163"/>
      <c r="I38" s="163"/>
      <c r="J38" s="163"/>
      <c r="K38" s="163"/>
      <c r="L38" s="123"/>
    </row>
    <row r="39" spans="1:12">
      <c r="A39" s="123"/>
      <c r="B39" s="123"/>
      <c r="C39" s="123"/>
      <c r="D39" s="123"/>
      <c r="E39" s="123"/>
      <c r="F39" s="163"/>
      <c r="G39" s="163"/>
      <c r="H39" s="163"/>
      <c r="I39" s="163"/>
      <c r="J39" s="163"/>
      <c r="K39" s="163"/>
      <c r="L39" s="123"/>
    </row>
    <row r="40" spans="1:12">
      <c r="A40" s="123"/>
      <c r="B40" s="123"/>
      <c r="C40" s="123"/>
      <c r="D40" s="123"/>
      <c r="E40" s="123"/>
      <c r="F40" s="163"/>
      <c r="G40" s="163"/>
      <c r="H40" s="163"/>
      <c r="I40" s="163"/>
      <c r="J40" s="163"/>
      <c r="K40" s="163"/>
      <c r="L40" s="123"/>
    </row>
    <row r="41" spans="1:12">
      <c r="A41" s="123"/>
      <c r="B41" s="123"/>
      <c r="C41" s="123"/>
      <c r="D41" s="123"/>
      <c r="E41" s="123"/>
      <c r="F41" s="163"/>
      <c r="G41" s="163"/>
      <c r="H41" s="163"/>
      <c r="I41" s="163"/>
      <c r="J41" s="163"/>
      <c r="K41" s="163"/>
      <c r="L41" s="123"/>
    </row>
    <row r="42" spans="1:12">
      <c r="A42" s="123"/>
      <c r="B42" s="123"/>
      <c r="C42" s="123"/>
      <c r="D42" s="123"/>
      <c r="E42" s="123"/>
      <c r="F42" s="163"/>
      <c r="G42" s="163"/>
      <c r="H42" s="163"/>
      <c r="I42" s="163"/>
      <c r="J42" s="163"/>
      <c r="K42" s="163"/>
      <c r="L42" s="123"/>
    </row>
    <row r="43" spans="1:12">
      <c r="A43" s="4"/>
      <c r="B43" s="4"/>
      <c r="C43" s="4"/>
      <c r="D43" s="4"/>
      <c r="E43" s="4"/>
      <c r="F43" s="6"/>
      <c r="G43" s="6"/>
      <c r="H43" s="6"/>
      <c r="I43" s="6"/>
      <c r="J43" s="6"/>
      <c r="K43" s="6"/>
    </row>
    <row r="44" spans="1:12">
      <c r="A44" s="4"/>
      <c r="B44" s="4"/>
      <c r="C44" s="4"/>
      <c r="D44" s="4"/>
      <c r="E44" s="4"/>
      <c r="F44" s="6"/>
      <c r="G44" s="6"/>
      <c r="H44" s="6"/>
      <c r="I44" s="6"/>
      <c r="J44" s="6"/>
      <c r="K44" s="6"/>
    </row>
    <row r="45" spans="1:12">
      <c r="A45" s="4"/>
      <c r="B45" s="4"/>
      <c r="C45" s="4"/>
      <c r="D45" s="4"/>
      <c r="E45" s="4"/>
      <c r="F45" s="6"/>
      <c r="G45" s="6"/>
      <c r="H45" s="6"/>
      <c r="I45" s="6"/>
      <c r="J45" s="6"/>
      <c r="K45" s="6"/>
    </row>
    <row r="46" spans="1:12">
      <c r="A46" s="4"/>
      <c r="B46" s="4"/>
      <c r="C46" s="4"/>
      <c r="D46" s="4"/>
      <c r="E46" s="4"/>
      <c r="F46" s="6"/>
      <c r="G46" s="6"/>
      <c r="H46" s="6"/>
      <c r="I46" s="6"/>
      <c r="J46" s="6"/>
      <c r="K46" s="6"/>
    </row>
    <row r="47" spans="1:12">
      <c r="A47" s="4"/>
      <c r="B47" s="4"/>
      <c r="C47" s="4"/>
      <c r="D47" s="4"/>
      <c r="E47" s="4"/>
      <c r="F47" s="6"/>
      <c r="G47" s="6"/>
      <c r="H47" s="6"/>
      <c r="I47" s="6"/>
      <c r="J47" s="6"/>
      <c r="K47" s="6"/>
    </row>
    <row r="48" spans="1:12">
      <c r="A48" s="4"/>
      <c r="B48" s="4"/>
      <c r="C48" s="4"/>
      <c r="D48" s="4"/>
      <c r="E48" s="4"/>
      <c r="F48" s="6"/>
      <c r="G48" s="6"/>
      <c r="H48" s="6"/>
      <c r="I48" s="6"/>
      <c r="J48" s="6"/>
      <c r="K48" s="6"/>
    </row>
    <row r="49" spans="1:11">
      <c r="A49" s="4"/>
      <c r="B49" s="4"/>
      <c r="C49" s="4"/>
      <c r="D49" s="4"/>
      <c r="E49" s="4"/>
      <c r="F49" s="6"/>
      <c r="G49" s="6"/>
      <c r="H49" s="6"/>
      <c r="I49" s="6"/>
      <c r="J49" s="6"/>
      <c r="K49" s="6"/>
    </row>
    <row r="50" spans="1:11">
      <c r="A50" s="4"/>
      <c r="B50" s="4"/>
      <c r="C50" s="4"/>
      <c r="D50" s="4"/>
      <c r="E50" s="4"/>
      <c r="F50" s="6"/>
      <c r="G50" s="6"/>
      <c r="H50" s="6"/>
      <c r="I50" s="6"/>
      <c r="J50" s="6"/>
      <c r="K50" s="6"/>
    </row>
    <row r="51" spans="1:11">
      <c r="A51" s="4"/>
      <c r="B51" s="4"/>
      <c r="C51" s="4"/>
      <c r="D51" s="4"/>
      <c r="E51" s="4"/>
      <c r="F51" s="6"/>
      <c r="G51" s="6"/>
      <c r="H51" s="6"/>
      <c r="I51" s="6"/>
      <c r="J51" s="6"/>
      <c r="K51" s="6"/>
    </row>
    <row r="52" spans="1:11">
      <c r="A52" s="4"/>
      <c r="B52" s="4"/>
      <c r="C52" s="4"/>
      <c r="D52" s="4"/>
      <c r="E52" s="4"/>
      <c r="F52" s="6"/>
      <c r="G52" s="6"/>
      <c r="H52" s="6"/>
      <c r="I52" s="6"/>
      <c r="J52" s="6"/>
      <c r="K52" s="6"/>
    </row>
    <row r="53" spans="1:11">
      <c r="A53" s="4"/>
      <c r="B53" s="4"/>
      <c r="C53" s="4"/>
      <c r="D53" s="4"/>
      <c r="E53" s="4"/>
      <c r="F53" s="6"/>
      <c r="G53" s="6"/>
      <c r="H53" s="6"/>
      <c r="I53" s="6"/>
      <c r="J53" s="6"/>
      <c r="K53" s="6"/>
    </row>
    <row r="54" spans="1:11">
      <c r="A54" s="4"/>
      <c r="B54" s="4"/>
      <c r="C54" s="4"/>
      <c r="D54" s="4"/>
      <c r="E54" s="4"/>
      <c r="F54" s="6"/>
      <c r="G54" s="6"/>
      <c r="H54" s="6"/>
      <c r="I54" s="6"/>
      <c r="J54" s="6"/>
      <c r="K54" s="6"/>
    </row>
    <row r="55" spans="1:11">
      <c r="A55" s="4"/>
      <c r="B55" s="4"/>
      <c r="C55" s="4"/>
      <c r="D55" s="4"/>
      <c r="E55" s="4"/>
      <c r="F55" s="6"/>
      <c r="G55" s="6"/>
      <c r="H55" s="6"/>
      <c r="I55" s="6"/>
      <c r="J55" s="6"/>
      <c r="K55" s="6"/>
    </row>
    <row r="56" spans="1:11">
      <c r="A56" s="4"/>
      <c r="B56" s="4"/>
      <c r="C56" s="4"/>
      <c r="D56" s="4"/>
      <c r="E56" s="4"/>
      <c r="F56" s="6"/>
      <c r="G56" s="6"/>
      <c r="H56" s="6"/>
      <c r="I56" s="6"/>
      <c r="J56" s="6"/>
      <c r="K56" s="6"/>
    </row>
  </sheetData>
  <mergeCells count="11">
    <mergeCell ref="A1:L1"/>
    <mergeCell ref="G3:K3"/>
    <mergeCell ref="D35:H35"/>
    <mergeCell ref="D36:L36"/>
    <mergeCell ref="A3:A4"/>
    <mergeCell ref="B3:B4"/>
    <mergeCell ref="C3:C4"/>
    <mergeCell ref="D3:D4"/>
    <mergeCell ref="E3:E4"/>
    <mergeCell ref="F3:F4"/>
    <mergeCell ref="A2:G2"/>
  </mergeCells>
  <phoneticPr fontId="23" type="noConversion"/>
  <pageMargins left="0.75" right="0.75" top="0.7" bottom="0.67" header="0.5" footer="0.5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</vt:i4>
      </vt:variant>
    </vt:vector>
  </HeadingPairs>
  <TitlesOfParts>
    <vt:vector size="10" baseType="lpstr">
      <vt:lpstr>第一季度公开内容</vt:lpstr>
      <vt:lpstr>村、社区资产负债表</vt:lpstr>
      <vt:lpstr>村、社区收益分配表</vt:lpstr>
      <vt:lpstr>村、社区收支明细表</vt:lpstr>
      <vt:lpstr>应收及债权债务表</vt:lpstr>
      <vt:lpstr>应付及债权债务表</vt:lpstr>
      <vt:lpstr>固定资产公布</vt:lpstr>
      <vt:lpstr>固定资产公布!Print_Titles</vt:lpstr>
      <vt:lpstr>应付及债权债务表!Print_Titles</vt:lpstr>
      <vt:lpstr>应收及债权债务表!Print_Titles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Administrator</cp:lastModifiedBy>
  <cp:lastPrinted>2021-04-21T03:03:19Z</cp:lastPrinted>
  <dcterms:created xsi:type="dcterms:W3CDTF">2021-04-06T12:36:00Z</dcterms:created>
  <dcterms:modified xsi:type="dcterms:W3CDTF">2021-04-21T06:06:28Z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6B4C3B8A535C4B24A04FDE98130C4783</vt:lpwstr>
  </property>
  <property fmtid="{D5CDD505-2E9C-101B-9397-08002B2CF9AE}" pid="3" name="KSOProductBuildVer">
    <vt:lpwstr>2052-11.1.0.10356</vt:lpwstr>
  </property>
</Properties>
</file>