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939" activeTab="0"/>
  </bookViews>
  <sheets>
    <sheet name="清缴欠租专项责任人（村细）" sheetId="1" r:id="rId1"/>
    <sheet name="租赁欠租清单（村细）" sheetId="2" r:id="rId2"/>
    <sheet name="收益欠租清单（村细）" sheetId="3" r:id="rId3"/>
    <sheet name="租赁投资整改进度(村细)" sheetId="4" r:id="rId4"/>
    <sheet name="无偿使用资产清单（村细）" sheetId="5" r:id="rId5"/>
    <sheet name="工作记录" sheetId="6" r:id="rId6"/>
  </sheets>
  <definedNames>
    <definedName name="_xlnm.Print_Area" localSheetId="2">'收益欠租清单（村细）'!$A$1:$AH$34</definedName>
    <definedName name="_xlnm.Print_Area" localSheetId="1">'租赁欠租清单（村细）'!$A$1:$AH$34</definedName>
    <definedName name="_xlnm.Print_Area" localSheetId="3">'租赁投资整改进度(村细)'!$A$1:$AR$33</definedName>
    <definedName name="_xlnm.Print_Titles" localSheetId="2">'收益欠租清单（村细）'!$1:$9</definedName>
    <definedName name="_xlnm.Print_Titles" localSheetId="4">'无偿使用资产清单（村细）'!$A:$C</definedName>
    <definedName name="_xlnm.Print_Titles" localSheetId="1">'租赁欠租清单（村细）'!$1:$9</definedName>
    <definedName name="_xlnm.Print_Titles" localSheetId="3">'租赁投资整改进度(村细)'!$1:$8</definedName>
    <definedName name="_xlnm._FilterDatabase" localSheetId="1" hidden="1">'租赁欠租清单（村细）'!$A$10:$AH$34</definedName>
    <definedName name="_xlnm._FilterDatabase" localSheetId="2" hidden="1">'收益欠租清单（村细）'!$A$10:$AH$34</definedName>
    <definedName name="_xlnm._FilterDatabase" localSheetId="3" hidden="1">'租赁投资整改进度(村细)'!$A$9:$AR$33</definedName>
    <definedName name="_xlnm._FilterDatabase" localSheetId="4" hidden="1">'无偿使用资产清单（村细）'!$A$9:$AM$33</definedName>
  </definedNames>
  <calcPr fullCalcOnLoad="1"/>
</workbook>
</file>

<file path=xl/comments2.xml><?xml version="1.0" encoding="utf-8"?>
<comments xmlns="http://schemas.openxmlformats.org/spreadsheetml/2006/main">
  <authors>
    <author>lenovo</author>
  </authors>
  <commentList>
    <comment ref="AE4" authorId="0">
      <text>
        <r>
          <rPr>
            <sz val="10"/>
            <rFont val="宋体"/>
            <family val="0"/>
          </rPr>
          <t xml:space="preserve">批注：
区镇资产办审核足额收缴到账情况，提出是否销号审核意见
</t>
        </r>
      </text>
    </comment>
  </commentList>
</comments>
</file>

<file path=xl/comments3.xml><?xml version="1.0" encoding="utf-8"?>
<comments xmlns="http://schemas.openxmlformats.org/spreadsheetml/2006/main">
  <authors>
    <author>lenovo</author>
  </authors>
  <commentList>
    <comment ref="AE4" authorId="0">
      <text>
        <r>
          <rPr>
            <sz val="10"/>
            <rFont val="宋体"/>
            <family val="0"/>
          </rPr>
          <t xml:space="preserve">批注：
区镇资产办审核足额收缴到账情况，提出是否销号审核意见
</t>
        </r>
      </text>
    </comment>
  </commentList>
</comments>
</file>

<file path=xl/comments4.xml><?xml version="1.0" encoding="utf-8"?>
<comments xmlns="http://schemas.openxmlformats.org/spreadsheetml/2006/main">
  <authors>
    <author>lenovo</author>
  </authors>
  <commentList>
    <comment ref="AO3" authorId="0">
      <text>
        <r>
          <rPr>
            <sz val="10"/>
            <rFont val="宋体"/>
            <family val="0"/>
          </rPr>
          <t xml:space="preserve">批注：
区镇资产办审核足额收缴到账情况，提出是否销号审核意见
</t>
        </r>
      </text>
    </comment>
  </commentList>
</comments>
</file>

<file path=xl/comments5.xml><?xml version="1.0" encoding="utf-8"?>
<comments xmlns="http://schemas.openxmlformats.org/spreadsheetml/2006/main">
  <authors>
    <author>lenovo</author>
  </authors>
  <commentList>
    <comment ref="AK4" authorId="0">
      <text>
        <r>
          <rPr>
            <sz val="10"/>
            <rFont val="宋体"/>
            <family val="0"/>
          </rPr>
          <t xml:space="preserve">批注：
区镇资产办审核足额收缴到账情况，提出是否销号审核意见
</t>
        </r>
      </text>
    </comment>
  </commentList>
</comments>
</file>

<file path=xl/comments6.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sharedStrings.xml><?xml version="1.0" encoding="utf-8"?>
<sst xmlns="http://schemas.openxmlformats.org/spreadsheetml/2006/main" count="616" uniqueCount="203">
  <si>
    <t>2020年度清缴欠租工作专项责任人明细表</t>
  </si>
  <si>
    <t>填报单位名称（盖章）：</t>
  </si>
  <si>
    <t>泾河</t>
  </si>
  <si>
    <t>编制日期：2020年4月</t>
  </si>
  <si>
    <t>序号</t>
  </si>
  <si>
    <t>村或镇级农村集体经济组织名称</t>
  </si>
  <si>
    <t>人数小计</t>
  </si>
  <si>
    <t>落实清缴专项责任人</t>
  </si>
  <si>
    <t>职务</t>
  </si>
  <si>
    <t>姓名</t>
  </si>
  <si>
    <t>联系方式</t>
  </si>
  <si>
    <t>合计</t>
  </si>
  <si>
    <t>泾河合作社</t>
  </si>
  <si>
    <t>书记</t>
  </si>
  <si>
    <t>费建忠</t>
  </si>
  <si>
    <t>15962699603</t>
  </si>
  <si>
    <t>说明：</t>
  </si>
  <si>
    <r>
      <t>1.上报时间：2020年4月2</t>
    </r>
    <r>
      <rPr>
        <sz val="12"/>
        <color indexed="10"/>
        <rFont val="宋体"/>
        <family val="0"/>
      </rPr>
      <t>8</t>
    </r>
    <r>
      <rPr>
        <sz val="12"/>
        <rFont val="宋体"/>
        <family val="0"/>
      </rPr>
      <t>日前此表</t>
    </r>
    <r>
      <rPr>
        <sz val="12"/>
        <color indexed="10"/>
        <rFont val="宋体"/>
        <family val="0"/>
      </rPr>
      <t>电子档</t>
    </r>
    <r>
      <rPr>
        <sz val="12"/>
        <rFont val="宋体"/>
        <family val="0"/>
      </rPr>
      <t>形式报送区资产办。</t>
    </r>
  </si>
  <si>
    <t>农村集体资产、资源租赁发包清缴欠租清单</t>
  </si>
  <si>
    <t xml:space="preserve">填报单位名称： </t>
  </si>
  <si>
    <r>
      <t>截止日期：2020年</t>
    </r>
    <r>
      <rPr>
        <sz val="11"/>
        <color indexed="10"/>
        <rFont val="Arial Unicode MS"/>
        <family val="2"/>
      </rPr>
      <t>4</t>
    </r>
    <r>
      <rPr>
        <sz val="11"/>
        <rFont val="Arial Unicode MS"/>
        <family val="2"/>
      </rPr>
      <t>月</t>
    </r>
    <r>
      <rPr>
        <sz val="11"/>
        <color indexed="10"/>
        <rFont val="Arial Unicode MS"/>
        <family val="2"/>
      </rPr>
      <t>30</t>
    </r>
    <r>
      <rPr>
        <sz val="11"/>
        <rFont val="Arial Unicode MS"/>
        <family val="2"/>
      </rPr>
      <t>日</t>
    </r>
  </si>
  <si>
    <t>村级（镇级）集体经济组织名称</t>
  </si>
  <si>
    <t>欠缴单位（个人）名称</t>
  </si>
  <si>
    <t>欠缴单位（个人）数量</t>
  </si>
  <si>
    <t>至2019年12月底累计欠缴               租金金额</t>
  </si>
  <si>
    <r>
      <t>2020年1至</t>
    </r>
    <r>
      <rPr>
        <sz val="10"/>
        <color indexed="10"/>
        <rFont val="Arial Unicode MS"/>
        <family val="2"/>
      </rPr>
      <t>6（12）</t>
    </r>
    <r>
      <rPr>
        <sz val="10"/>
        <rFont val="Arial Unicode MS"/>
        <family val="2"/>
      </rPr>
      <t>月底新增应收         租金</t>
    </r>
  </si>
  <si>
    <r>
      <t>2020年1月至</t>
    </r>
    <r>
      <rPr>
        <sz val="10"/>
        <color indexed="10"/>
        <rFont val="Arial Unicode MS"/>
        <family val="2"/>
      </rPr>
      <t>4</t>
    </r>
    <r>
      <rPr>
        <sz val="10"/>
        <rFont val="Arial Unicode MS"/>
        <family val="2"/>
      </rPr>
      <t>月底累计清缴到账租金</t>
    </r>
  </si>
  <si>
    <t>其中</t>
  </si>
  <si>
    <t>累计到账金额按清缴方式分类</t>
  </si>
  <si>
    <r>
      <t>至2020年</t>
    </r>
    <r>
      <rPr>
        <sz val="10"/>
        <color indexed="10"/>
        <rFont val="Arial Unicode MS"/>
        <family val="2"/>
      </rPr>
      <t>4</t>
    </r>
    <r>
      <rPr>
        <sz val="10"/>
        <rFont val="Arial Unicode MS"/>
        <family val="2"/>
      </rPr>
      <t>月底累计欠缴金额</t>
    </r>
  </si>
  <si>
    <t>落实清缴专项责任人 （职务/姓名）</t>
  </si>
  <si>
    <t>村级（镇级）组织正在落实具体清缴措施</t>
  </si>
  <si>
    <t>联合执法专项            行动情况</t>
  </si>
  <si>
    <t>足额收缴到账销号清单</t>
  </si>
  <si>
    <t>收缴到账率</t>
  </si>
  <si>
    <t>备注</t>
  </si>
  <si>
    <t>到账金额属于2019年12月底累计欠缴</t>
  </si>
  <si>
    <t>到账金额属于2020年1至6月应收租金</t>
  </si>
  <si>
    <t>司法途径清缴到账</t>
  </si>
  <si>
    <t>协商催讨到账</t>
  </si>
  <si>
    <t>往来资金抵扣到账</t>
  </si>
  <si>
    <t>财务核算账面已核销</t>
  </si>
  <si>
    <t>正常收缴到账</t>
  </si>
  <si>
    <t>其他清缴到账</t>
  </si>
  <si>
    <t>属于2019年7月31日前累计欠缴金额</t>
  </si>
  <si>
    <t>属于2019年8月至12月增加的欠缴金额</t>
  </si>
  <si>
    <t>已提交法院诉讼</t>
  </si>
  <si>
    <t>已判决，等待法院执行</t>
  </si>
  <si>
    <t>法院已执行，但仍没有到账</t>
  </si>
  <si>
    <t>已提交司法调解</t>
  </si>
  <si>
    <t>正在协商催讨</t>
  </si>
  <si>
    <t>准备往来资金可以抵扣结算</t>
  </si>
  <si>
    <t>预计无法收回准备财务核销</t>
  </si>
  <si>
    <t>其他清缴措施</t>
  </si>
  <si>
    <r>
      <t>到账金额属于2020年1至</t>
    </r>
    <r>
      <rPr>
        <sz val="10"/>
        <color indexed="10"/>
        <rFont val="Arial Unicode MS"/>
        <family val="2"/>
      </rPr>
      <t>6（12）</t>
    </r>
    <r>
      <rPr>
        <sz val="10"/>
        <color indexed="8"/>
        <rFont val="Arial Unicode MS"/>
        <family val="2"/>
      </rPr>
      <t>月底应收租金</t>
    </r>
  </si>
  <si>
    <r>
      <t>属于2020年1至</t>
    </r>
    <r>
      <rPr>
        <sz val="10"/>
        <color indexed="10"/>
        <rFont val="Arial Unicode MS"/>
        <family val="2"/>
      </rPr>
      <t>6（12）</t>
    </r>
    <r>
      <rPr>
        <sz val="10"/>
        <rFont val="Arial Unicode MS"/>
        <family val="2"/>
      </rPr>
      <t>月新增的欠缴金额</t>
    </r>
  </si>
  <si>
    <t>已报送政法委联动协调的金额</t>
  </si>
  <si>
    <t>其中：通过联合执法累计清缴到账金额</t>
  </si>
  <si>
    <t>完成清缴，可以销号的欠缴方</t>
  </si>
  <si>
    <t>未完成清缴，不销号的欠缴方</t>
  </si>
  <si>
    <t>6（1）</t>
  </si>
  <si>
    <t>6（2）</t>
  </si>
  <si>
    <t>13（1）</t>
  </si>
  <si>
    <t>13（2）</t>
  </si>
  <si>
    <t>13（3）</t>
  </si>
  <si>
    <t>计量单位</t>
  </si>
  <si>
    <t>******</t>
  </si>
  <si>
    <t>个</t>
  </si>
  <si>
    <t>元</t>
  </si>
  <si>
    <t>%</t>
  </si>
  <si>
    <t xml:space="preserve"> </t>
  </si>
  <si>
    <t>一、村委会（社区）</t>
  </si>
  <si>
    <t>泾河村</t>
  </si>
  <si>
    <t>二、社区股份合作社</t>
  </si>
  <si>
    <t>**社区合作社</t>
  </si>
  <si>
    <t>陈亚东</t>
  </si>
  <si>
    <t>倪园园</t>
  </si>
  <si>
    <t>三、农地合作社</t>
  </si>
  <si>
    <t>**农地</t>
  </si>
  <si>
    <t>四、富民合作社</t>
  </si>
  <si>
    <t>**富民</t>
  </si>
  <si>
    <t>五、其他村级经济组织</t>
  </si>
  <si>
    <t>组织名称</t>
  </si>
  <si>
    <t>六、镇级集体经济组织</t>
  </si>
  <si>
    <t>七、村级联合发展实体</t>
  </si>
  <si>
    <t>填报单位                  负责人                盖章签字：</t>
  </si>
  <si>
    <t>填报人员                                签字：</t>
  </si>
  <si>
    <t>区镇资产办              销号审核签章：</t>
  </si>
  <si>
    <t xml:space="preserve">                年             月</t>
  </si>
  <si>
    <t xml:space="preserve">     年              月</t>
  </si>
  <si>
    <t xml:space="preserve">  说明：1.统计对象：村级涉及村委会、社区股份合作社、农地、富民合作社四个农村集体经济组织类型及其他村级集体经济组织的租赁发包；镇级涉及镇级农村集体经济组织、村级联合发展实体的两个农村集体经济组织类型的租赁发包；</t>
  </si>
  <si>
    <r>
      <t xml:space="preserve">            </t>
    </r>
    <r>
      <rPr>
        <sz val="11"/>
        <rFont val="Arial Unicode MS"/>
        <family val="2"/>
      </rPr>
      <t xml:space="preserve">  2.统计范围：①</t>
    </r>
    <r>
      <rPr>
        <sz val="11"/>
        <color indexed="10"/>
        <rFont val="Arial Unicode MS"/>
        <family val="2"/>
      </rPr>
      <t>2019年12月底</t>
    </r>
    <r>
      <rPr>
        <sz val="11"/>
        <rFont val="Arial Unicode MS"/>
        <family val="2"/>
      </rPr>
      <t>累计欠缴租金的欠缴租赁单位或个人；</t>
    </r>
  </si>
  <si>
    <t xml:space="preserve">              3.平衡关系:  13=4-6=13(1)+13(2)=15+16+17+18+19+20+21+22；6=6(1)=7+8+9+10+11+12；23≥24；3=25+26；27=6/4*100</t>
  </si>
  <si>
    <t xml:space="preserve">              4.于2020年每月将此表在村务公开栏、网上村委会、E阳光微信公众号进行财务公开；</t>
  </si>
  <si>
    <r>
      <t xml:space="preserve">              5.报送时间：</t>
    </r>
    <r>
      <rPr>
        <sz val="11"/>
        <color indexed="10"/>
        <rFont val="Arial Unicode MS"/>
        <family val="2"/>
      </rPr>
      <t>2020年4月28日</t>
    </r>
    <r>
      <rPr>
        <sz val="11"/>
        <rFont val="Arial Unicode MS"/>
        <family val="2"/>
      </rPr>
      <t>前报送区集体资产管理办公室；</t>
    </r>
  </si>
  <si>
    <t xml:space="preserve">              6.附件资料归档要求：①村两委会排查、审核清缴欠租进度表的会议资料；②应收租金资料包括：租赁合同、无租赁合同的附租赁合同台账或村提供情况说明（写明应收租金金额如何确定及未签订合同的原因）；③到账租金资料包括：进账单或缴款单、记账凭证等资料；④农村集体资产清缴欠租专项工作记录；</t>
  </si>
  <si>
    <t>农村集体资产投资（借款）收益清缴欠租清单</t>
  </si>
  <si>
    <t>至2019年12月底累计欠缴收益余额</t>
  </si>
  <si>
    <r>
      <t>2020年1月至</t>
    </r>
    <r>
      <rPr>
        <sz val="10"/>
        <color indexed="10"/>
        <rFont val="Arial Unicode MS"/>
        <family val="2"/>
      </rPr>
      <t>6（12）</t>
    </r>
    <r>
      <rPr>
        <sz val="10"/>
        <rFont val="Arial Unicode MS"/>
        <family val="2"/>
      </rPr>
      <t>月底应新增收收益金额</t>
    </r>
  </si>
  <si>
    <r>
      <t>2020年1月至</t>
    </r>
    <r>
      <rPr>
        <sz val="10"/>
        <color indexed="10"/>
        <rFont val="Arial Unicode MS"/>
        <family val="2"/>
      </rPr>
      <t>4</t>
    </r>
    <r>
      <rPr>
        <sz val="10"/>
        <rFont val="Arial Unicode MS"/>
        <family val="2"/>
      </rPr>
      <t>月底累计清缴到账收益</t>
    </r>
  </si>
  <si>
    <r>
      <t>至2020年</t>
    </r>
    <r>
      <rPr>
        <sz val="10"/>
        <color indexed="10"/>
        <rFont val="Arial Unicode MS"/>
        <family val="2"/>
      </rPr>
      <t>4</t>
    </r>
    <r>
      <rPr>
        <sz val="10"/>
        <rFont val="Arial Unicode MS"/>
        <family val="2"/>
      </rPr>
      <t>月底累计欠缴收益</t>
    </r>
  </si>
  <si>
    <t>落实清缴                 专项责任人               （职务/姓名）</t>
  </si>
  <si>
    <t>到账金额属于2019年12月底累计欠缴收益</t>
  </si>
  <si>
    <r>
      <t>到账金额属于2020年1至</t>
    </r>
    <r>
      <rPr>
        <sz val="10"/>
        <color indexed="10"/>
        <rFont val="Arial Unicode MS"/>
        <family val="2"/>
      </rPr>
      <t>6（12）</t>
    </r>
    <r>
      <rPr>
        <sz val="10"/>
        <rFont val="Arial Unicode MS"/>
        <family val="2"/>
      </rPr>
      <t>月应收收益</t>
    </r>
  </si>
  <si>
    <t>**村委</t>
  </si>
  <si>
    <t>**社区</t>
  </si>
  <si>
    <t>填报单位                  负责人               盖章签字：</t>
  </si>
  <si>
    <t xml:space="preserve">  说明：  1.统计对象：村级涉及村委会、社区股份合作社、农地、富民合作社四个农村集体经济组织类型及其他村级集体经济组织的对外投资或借款；镇级涉及镇级农村集体经济组织、村级联合发展实体的两个农村集体经济组织类型的对外投资或借款；</t>
  </si>
  <si>
    <r>
      <t xml:space="preserve">            </t>
    </r>
    <r>
      <rPr>
        <sz val="11"/>
        <rFont val="Arial Unicode MS"/>
        <family val="2"/>
      </rPr>
      <t xml:space="preserve">  2.统计范围：①</t>
    </r>
    <r>
      <rPr>
        <sz val="11"/>
        <color indexed="10"/>
        <rFont val="Arial Unicode MS"/>
        <family val="2"/>
      </rPr>
      <t>2019年12月底</t>
    </r>
    <r>
      <rPr>
        <sz val="11"/>
        <rFont val="Arial Unicode MS"/>
        <family val="2"/>
      </rPr>
      <t>累计欠缴租金的欠缴单位或个人；</t>
    </r>
  </si>
  <si>
    <r>
      <t>农村集体资产</t>
    </r>
    <r>
      <rPr>
        <sz val="20"/>
        <color indexed="10"/>
        <rFont val="Arial Unicode MS"/>
        <family val="2"/>
      </rPr>
      <t>租赁合同、投资（借款）收益合同</t>
    </r>
    <r>
      <rPr>
        <sz val="20"/>
        <rFont val="Arial Unicode MS"/>
        <family val="2"/>
      </rPr>
      <t>超长期、低租金、未签订整改落实进度清单</t>
    </r>
  </si>
  <si>
    <t>租赁合同超长期、低租金、未签订的租赁单位或个人名称</t>
  </si>
  <si>
    <t>租赁合同超长期、低租金、未签订的租赁单位或个人数量</t>
  </si>
  <si>
    <t>整改落实超长期、低租金、未签订的合同</t>
  </si>
  <si>
    <t>落实清缴专项责任人               （职务/姓名）</t>
  </si>
  <si>
    <t>完成整改                  销号清单</t>
  </si>
  <si>
    <t>整改完成率</t>
  </si>
  <si>
    <t>至2019年12月底超长期、低租金、未签订的租赁合同（协议）份数</t>
  </si>
  <si>
    <t>2020年1至***月底增加的经济合同份数</t>
  </si>
  <si>
    <r>
      <t>2020年1至</t>
    </r>
    <r>
      <rPr>
        <sz val="9"/>
        <color indexed="10"/>
        <rFont val="Arial Unicode MS"/>
        <family val="2"/>
      </rPr>
      <t>4</t>
    </r>
    <r>
      <rPr>
        <sz val="9"/>
        <rFont val="Arial Unicode MS"/>
        <family val="2"/>
      </rPr>
      <t>月具体整改落实情况</t>
    </r>
  </si>
  <si>
    <r>
      <t>至2020年</t>
    </r>
    <r>
      <rPr>
        <sz val="9"/>
        <color indexed="10"/>
        <rFont val="Arial Unicode MS"/>
        <family val="2"/>
      </rPr>
      <t>4</t>
    </r>
    <r>
      <rPr>
        <sz val="9"/>
        <rFont val="Arial Unicode MS"/>
        <family val="2"/>
      </rPr>
      <t>月底超长期、低租金、未签订的租赁合同（协议）份数</t>
    </r>
  </si>
  <si>
    <r>
      <t>至2020年</t>
    </r>
    <r>
      <rPr>
        <sz val="9"/>
        <color indexed="10"/>
        <rFont val="Arial Unicode MS"/>
        <family val="2"/>
      </rPr>
      <t>4</t>
    </r>
    <r>
      <rPr>
        <sz val="9"/>
        <rFont val="Arial Unicode MS"/>
        <family val="2"/>
      </rPr>
      <t>月累计欠缴租金（收益）</t>
    </r>
  </si>
  <si>
    <t>小计</t>
  </si>
  <si>
    <t>超长期合同中</t>
  </si>
  <si>
    <r>
      <t>2020年1至</t>
    </r>
    <r>
      <rPr>
        <sz val="9"/>
        <color indexed="10"/>
        <rFont val="Arial Unicode MS"/>
        <family val="2"/>
      </rPr>
      <t>4</t>
    </r>
    <r>
      <rPr>
        <sz val="9"/>
        <rFont val="Arial Unicode MS"/>
        <family val="2"/>
      </rPr>
      <t>月底已整改落实合同份数</t>
    </r>
  </si>
  <si>
    <t>资源性资产</t>
  </si>
  <si>
    <t>经营性资产</t>
  </si>
  <si>
    <t>投资收益</t>
  </si>
  <si>
    <t>超长期   合同</t>
  </si>
  <si>
    <t>低租金合同</t>
  </si>
  <si>
    <t>超长期且低租金合同</t>
  </si>
  <si>
    <t>未签订合同</t>
  </si>
  <si>
    <t>其他</t>
  </si>
  <si>
    <t>合同期限5年至20年（不含5年，含20年）合同份数</t>
  </si>
  <si>
    <t>合同期限20年以上（不含20年）合同份数</t>
  </si>
  <si>
    <t>超长期合同</t>
  </si>
  <si>
    <t>协商合同期限签订合同</t>
  </si>
  <si>
    <t>协商租金签订合同</t>
  </si>
  <si>
    <t>未签合同协商后签订合同</t>
  </si>
  <si>
    <t>其中：            至2019年12月底超长期合同中近5年内将要到期的合同</t>
  </si>
  <si>
    <t>完成整改，可以销号</t>
  </si>
  <si>
    <t>未完成整改，不销号</t>
  </si>
  <si>
    <t>份</t>
  </si>
  <si>
    <t>泾河村委会</t>
  </si>
  <si>
    <t>邻里中心</t>
  </si>
  <si>
    <t>填报单位                  负责人盖章签字：</t>
  </si>
  <si>
    <t xml:space="preserve">                     年          月</t>
  </si>
  <si>
    <t xml:space="preserve">                     年                月</t>
  </si>
  <si>
    <t xml:space="preserve">   说明：1.统计对象：村级涉及村委会、社区股份合作社、农地、富民合作社四个农村集体经济组织类型的租赁发包及其他村级集体经济组织；镇级涉及镇级农村集体经济组织、村级联合发展实体的两个农村集体经济组织类型的租赁发包；</t>
  </si>
  <si>
    <r>
      <t xml:space="preserve">         </t>
    </r>
    <r>
      <rPr>
        <sz val="11"/>
        <rFont val="Arial Unicode MS"/>
        <family val="2"/>
      </rPr>
      <t xml:space="preserve">      2.统计范围：①</t>
    </r>
    <r>
      <rPr>
        <sz val="11"/>
        <color indexed="10"/>
        <rFont val="Arial Unicode MS"/>
        <family val="2"/>
      </rPr>
      <t>2019年12月底</t>
    </r>
    <r>
      <rPr>
        <sz val="11"/>
        <rFont val="Arial Unicode MS"/>
        <family val="2"/>
      </rPr>
      <t>的超长期、低租金、未签订的租赁合同（协议）；</t>
    </r>
  </si>
  <si>
    <r>
      <t xml:space="preserve">               3.平衡关系：3=40+41；4=5+6+7=8+9+10+11+12；8+10=13+14；21=22+23+24+25；26=4-21=27+28+29=30+31+32+33+34；30+32=35+36；35+36</t>
    </r>
    <r>
      <rPr>
        <sz val="11"/>
        <rFont val="等线"/>
        <family val="0"/>
      </rPr>
      <t>≥</t>
    </r>
    <r>
      <rPr>
        <sz val="9"/>
        <rFont val="Arial Unicode MS"/>
        <family val="2"/>
      </rPr>
      <t>37；42=21/4*100</t>
    </r>
  </si>
  <si>
    <t xml:space="preserve">              6.附件资料归档要求：落实整改后新签订的经济合同</t>
  </si>
  <si>
    <r>
      <t>无偿使用（占用）</t>
    </r>
    <r>
      <rPr>
        <sz val="20"/>
        <rFont val="Arial Unicode MS"/>
        <family val="2"/>
      </rPr>
      <t>农村集体资产、资源清单</t>
    </r>
  </si>
  <si>
    <t>无偿使用              （占用）的            欠缴单位名称</t>
  </si>
  <si>
    <t>至2019年12月底无偿使用（占用）单位数量</t>
  </si>
  <si>
    <r>
      <t>2020年1至</t>
    </r>
    <r>
      <rPr>
        <sz val="9"/>
        <color indexed="10"/>
        <rFont val="Arial Unicode MS"/>
        <family val="2"/>
      </rPr>
      <t>6（12）</t>
    </r>
    <r>
      <rPr>
        <sz val="9"/>
        <rFont val="Arial Unicode MS"/>
        <family val="2"/>
      </rPr>
      <t>月底新增的无偿使用（占用）单位数量</t>
    </r>
  </si>
  <si>
    <r>
      <t>2020年1至</t>
    </r>
    <r>
      <rPr>
        <sz val="9"/>
        <color indexed="10"/>
        <rFont val="Arial Unicode MS"/>
        <family val="2"/>
      </rPr>
      <t>4</t>
    </r>
    <r>
      <rPr>
        <sz val="9"/>
        <rFont val="Arial Unicode MS"/>
        <family val="2"/>
      </rPr>
      <t>月底已整改落实单位数量</t>
    </r>
  </si>
  <si>
    <r>
      <t>2020年</t>
    </r>
    <r>
      <rPr>
        <sz val="9"/>
        <color indexed="10"/>
        <rFont val="Arial Unicode MS"/>
        <family val="2"/>
      </rPr>
      <t>4</t>
    </r>
    <r>
      <rPr>
        <sz val="9"/>
        <rFont val="Arial Unicode MS"/>
        <family val="2"/>
      </rPr>
      <t>月底无偿使用（占用）单位数量</t>
    </r>
  </si>
  <si>
    <t>无偿使用（占用）起讫日期</t>
  </si>
  <si>
    <t>无偿使用（占用）年限</t>
  </si>
  <si>
    <r>
      <t>至2020年</t>
    </r>
    <r>
      <rPr>
        <sz val="9"/>
        <color indexed="10"/>
        <rFont val="Arial Unicode MS"/>
        <family val="2"/>
      </rPr>
      <t>4</t>
    </r>
    <r>
      <rPr>
        <sz val="9"/>
        <rFont val="Arial Unicode MS"/>
        <family val="2"/>
      </rPr>
      <t>月底累计欠缴租金金额</t>
    </r>
  </si>
  <si>
    <t>目前未交租金而仍旧在使用（占用）集体资源、资产类型</t>
  </si>
  <si>
    <t>欠缴单位引入方式</t>
  </si>
  <si>
    <t>目前欠缴单位经营状况</t>
  </si>
  <si>
    <t>无偿使用（占用）集体资源、资产现状</t>
  </si>
  <si>
    <t>自用</t>
  </si>
  <si>
    <t>转租</t>
  </si>
  <si>
    <t>3至5年（不含3年，含5年）</t>
  </si>
  <si>
    <t>5年以上（不含5年）</t>
  </si>
  <si>
    <t>农业   种植   养殖</t>
  </si>
  <si>
    <t>二、三产土地面积</t>
  </si>
  <si>
    <t>标准 厂房</t>
  </si>
  <si>
    <t>老厂房等房屋</t>
  </si>
  <si>
    <t>打工楼</t>
  </si>
  <si>
    <t>店面房等商业用房</t>
  </si>
  <si>
    <t>菜场等综合   用房</t>
  </si>
  <si>
    <t>村级招租</t>
  </si>
  <si>
    <r>
      <t xml:space="preserve">镇级 </t>
    </r>
    <r>
      <rPr>
        <sz val="9"/>
        <rFont val="Arial Unicode MS"/>
        <family val="2"/>
      </rPr>
      <t xml:space="preserve">  </t>
    </r>
    <r>
      <rPr>
        <sz val="9"/>
        <rFont val="Arial Unicode MS"/>
        <family val="2"/>
      </rPr>
      <t>招租</t>
    </r>
  </si>
  <si>
    <t>正常</t>
  </si>
  <si>
    <t>停业</t>
  </si>
  <si>
    <t>破产</t>
  </si>
  <si>
    <t>土地 面积</t>
  </si>
  <si>
    <t>房屋面积</t>
  </si>
  <si>
    <t>土地  面积</t>
  </si>
  <si>
    <t>土地面积</t>
  </si>
  <si>
    <t>房屋  面积</t>
  </si>
  <si>
    <t>8（1）</t>
  </si>
  <si>
    <t>8（2）</t>
  </si>
  <si>
    <t>年/月至年/月</t>
  </si>
  <si>
    <t>N年</t>
  </si>
  <si>
    <t>亩</t>
  </si>
  <si>
    <t>㎡</t>
  </si>
  <si>
    <t xml:space="preserve">  说明：1.统计范围：村级涉及村委会、社区股份合作社、农地、富民合作社四个农村集体经济组织类型的租赁发包及其他村级集体经济组织；镇级涉及镇级农村集体经济组织、村级联合发展实体的二个农村集体经济组织类型的租赁发包；</t>
  </si>
  <si>
    <t xml:space="preserve">              2.无偿使用：指既欠缴租金3年以上（含3年）又仍在使用（占用、侵占）集体资产的欠缴承租方；</t>
  </si>
  <si>
    <t xml:space="preserve">              3.平衡关系：6=3-5=18+19=20+21+22+23；3+4=34+35；12+13+14+15+16=25+28+31；10+11=24+27+30；36=5/3*100</t>
  </si>
  <si>
    <t>农村集体资产清缴欠租专项工作记录</t>
  </si>
  <si>
    <t xml:space="preserve"> 集体组织名称</t>
  </si>
  <si>
    <t>被清缴欠款          或落实整改      单位（个人）名称</t>
  </si>
  <si>
    <r>
      <t>止</t>
    </r>
    <r>
      <rPr>
        <sz val="12"/>
        <color indexed="10"/>
        <rFont val="宋体"/>
        <family val="0"/>
      </rPr>
      <t>****</t>
    </r>
    <r>
      <rPr>
        <sz val="12"/>
        <rFont val="宋体"/>
        <family val="0"/>
      </rPr>
      <t>年</t>
    </r>
    <r>
      <rPr>
        <sz val="12"/>
        <color indexed="10"/>
        <rFont val="宋体"/>
        <family val="0"/>
      </rPr>
      <t>***</t>
    </r>
    <r>
      <rPr>
        <sz val="12"/>
        <rFont val="宋体"/>
        <family val="0"/>
      </rPr>
      <t>月</t>
    </r>
    <r>
      <rPr>
        <sz val="12"/>
        <color indexed="10"/>
        <rFont val="宋体"/>
        <family val="0"/>
      </rPr>
      <t>**</t>
    </r>
    <r>
      <rPr>
        <sz val="12"/>
        <rFont val="宋体"/>
        <family val="0"/>
      </rPr>
      <t>日   欠缴金额（元）</t>
    </r>
  </si>
  <si>
    <t>专项工作   责任人</t>
  </si>
  <si>
    <t>现任职务</t>
  </si>
  <si>
    <t>专项工作开展时间</t>
  </si>
  <si>
    <t>清缴欠款或落实整改相关记录</t>
  </si>
  <si>
    <r>
      <t>1</t>
    </r>
    <r>
      <rPr>
        <sz val="12"/>
        <rFont val="宋体"/>
        <family val="0"/>
      </rPr>
      <t>.</t>
    </r>
    <r>
      <rPr>
        <sz val="12"/>
        <rFont val="宋体"/>
        <family val="0"/>
      </rPr>
      <t>附件资料归档要求：催缴工作照片、催缴单等资料。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</si>
</sst>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s>
  <fonts count="46">
    <font>
      <sz val="12"/>
      <name val="宋体"/>
      <family val="0"/>
    </font>
    <font>
      <sz val="24"/>
      <name val="宋体"/>
      <family val="0"/>
    </font>
    <font>
      <sz val="16"/>
      <name val="宋体"/>
      <family val="0"/>
    </font>
    <font>
      <sz val="11"/>
      <name val="Arial Unicode MS"/>
      <family val="2"/>
    </font>
    <font>
      <sz val="9"/>
      <name val="Arial Unicode MS"/>
      <family val="2"/>
    </font>
    <font>
      <sz val="10"/>
      <name val="Arial Unicode MS"/>
      <family val="2"/>
    </font>
    <font>
      <sz val="12"/>
      <name val="Arial Unicode MS"/>
      <family val="2"/>
    </font>
    <font>
      <sz val="20"/>
      <color indexed="10"/>
      <name val="Arial Unicode MS"/>
      <family val="2"/>
    </font>
    <font>
      <sz val="18"/>
      <name val="Arial Unicode MS"/>
      <family val="2"/>
    </font>
    <font>
      <sz val="10"/>
      <color indexed="10"/>
      <name val="Arial Unicode MS"/>
      <family val="2"/>
    </font>
    <font>
      <sz val="11"/>
      <name val="宋体"/>
      <family val="0"/>
    </font>
    <font>
      <sz val="20"/>
      <name val="Arial Unicode MS"/>
      <family val="2"/>
    </font>
    <font>
      <sz val="11"/>
      <color indexed="10"/>
      <name val="Arial Unicode MS"/>
      <family val="2"/>
    </font>
    <font>
      <sz val="22"/>
      <name val="Arial Unicode MS"/>
      <family val="2"/>
    </font>
    <font>
      <sz val="10"/>
      <color indexed="8"/>
      <name val="Arial Unicode MS"/>
      <family val="2"/>
    </font>
    <font>
      <sz val="20"/>
      <name val="宋体"/>
      <family val="0"/>
    </font>
    <font>
      <sz val="11"/>
      <color indexed="9"/>
      <name val="宋体"/>
      <family val="0"/>
    </font>
    <font>
      <sz val="11"/>
      <color indexed="8"/>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b/>
      <sz val="11"/>
      <color indexed="9"/>
      <name val="宋体"/>
      <family val="0"/>
    </font>
    <font>
      <b/>
      <sz val="15"/>
      <color indexed="54"/>
      <name val="宋体"/>
      <family val="0"/>
    </font>
    <font>
      <b/>
      <sz val="11"/>
      <color indexed="63"/>
      <name val="宋体"/>
      <family val="0"/>
    </font>
    <font>
      <sz val="11"/>
      <color indexed="17"/>
      <name val="宋体"/>
      <family val="0"/>
    </font>
    <font>
      <b/>
      <sz val="11"/>
      <color indexed="53"/>
      <name val="宋体"/>
      <family val="0"/>
    </font>
    <font>
      <sz val="11"/>
      <color indexed="62"/>
      <name val="宋体"/>
      <family val="0"/>
    </font>
    <font>
      <sz val="11"/>
      <color indexed="19"/>
      <name val="宋体"/>
      <family val="0"/>
    </font>
    <font>
      <sz val="11"/>
      <color indexed="53"/>
      <name val="宋体"/>
      <family val="0"/>
    </font>
    <font>
      <b/>
      <sz val="13"/>
      <color indexed="54"/>
      <name val="宋体"/>
      <family val="0"/>
    </font>
    <font>
      <sz val="11"/>
      <color indexed="10"/>
      <name val="宋体"/>
      <family val="0"/>
    </font>
    <font>
      <i/>
      <sz val="11"/>
      <color indexed="23"/>
      <name val="宋体"/>
      <family val="0"/>
    </font>
    <font>
      <u val="single"/>
      <sz val="11"/>
      <color indexed="20"/>
      <name val="宋体"/>
      <family val="0"/>
    </font>
    <font>
      <sz val="12"/>
      <color indexed="10"/>
      <name val="宋体"/>
      <family val="0"/>
    </font>
    <font>
      <sz val="9"/>
      <color indexed="10"/>
      <name val="Arial Unicode MS"/>
      <family val="2"/>
    </font>
    <font>
      <sz val="11"/>
      <name val="等线"/>
      <family val="0"/>
    </font>
    <font>
      <sz val="10"/>
      <name val="宋体"/>
      <family val="0"/>
    </font>
    <font>
      <sz val="9"/>
      <name val="宋体"/>
      <family val="0"/>
    </font>
    <font>
      <sz val="11"/>
      <color theme="1"/>
      <name val="Calibri"/>
      <family val="0"/>
    </font>
    <font>
      <sz val="20"/>
      <color rgb="FFFF0000"/>
      <name val="Arial Unicode MS"/>
      <family val="2"/>
    </font>
    <font>
      <sz val="10"/>
      <color rgb="FFFF0000"/>
      <name val="Arial Unicode MS"/>
      <family val="2"/>
    </font>
    <font>
      <sz val="11"/>
      <color rgb="FFFF0000"/>
      <name val="Arial Unicode MS"/>
      <family val="2"/>
    </font>
    <font>
      <sz val="10"/>
      <color rgb="FF000000"/>
      <name val="Arial Unicode MS"/>
      <family val="2"/>
    </font>
    <font>
      <b/>
      <sz val="8"/>
      <name val="宋体"/>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00B0F0"/>
        <bgColor indexed="64"/>
      </patternFill>
    </fill>
    <fill>
      <patternFill patternType="solid">
        <fgColor rgb="FFFFFF00"/>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border>
    <border>
      <left style="thin"/>
      <right style="thin"/>
      <top>
        <color indexed="63"/>
      </top>
      <bottom>
        <color indexed="63"/>
      </bottom>
    </border>
    <border>
      <left style="thin"/>
      <right style="thin"/>
      <top>
        <color indexed="63"/>
      </top>
      <bottom style="thin"/>
    </border>
    <border>
      <left style="medium"/>
      <right>
        <color indexed="63"/>
      </right>
      <top style="thin"/>
      <bottom style="thin"/>
    </border>
    <border>
      <left>
        <color indexed="63"/>
      </left>
      <right style="thin"/>
      <top style="thin"/>
      <bottom style="thin"/>
    </border>
    <border>
      <left style="medium"/>
      <right style="thin"/>
      <top style="thin"/>
      <bottom/>
    </border>
    <border>
      <left style="thin"/>
      <right style="thin"/>
      <top style="thin"/>
      <bottom/>
    </border>
    <border>
      <left style="medium"/>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medium"/>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medium"/>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thin"/>
      <right style="medium"/>
      <top style="medium"/>
      <bottom>
        <color indexed="63"/>
      </bottom>
    </border>
    <border>
      <left style="thin"/>
      <right style="medium"/>
      <top>
        <color indexed="63"/>
      </top>
      <bottom style="medium"/>
    </border>
    <border>
      <left>
        <color indexed="63"/>
      </left>
      <right style="thin"/>
      <top>
        <color indexed="63"/>
      </top>
      <bottom style="medium"/>
    </border>
    <border>
      <left>
        <color indexed="63"/>
      </left>
      <right>
        <color indexed="63"/>
      </right>
      <top>
        <color indexed="63"/>
      </top>
      <bottom style="thin"/>
    </border>
    <border>
      <left style="thin"/>
      <right style="medium"/>
      <top style="thin"/>
      <bottom/>
    </border>
    <border>
      <left>
        <color indexed="63"/>
      </left>
      <right>
        <color indexed="63"/>
      </right>
      <top style="medium"/>
      <bottom style="thin"/>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2"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7"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32" fillId="0" borderId="0" applyNumberFormat="0" applyFill="0" applyBorder="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24" fillId="0" borderId="3" applyNumberFormat="0" applyFill="0" applyAlignment="0" applyProtection="0"/>
    <xf numFmtId="0" fontId="31"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3" borderId="0" applyNumberFormat="0" applyBorder="0" applyAlignment="0" applyProtection="0"/>
    <xf numFmtId="0" fontId="25" fillId="2" borderId="5" applyNumberFormat="0" applyAlignment="0" applyProtection="0"/>
    <xf numFmtId="0" fontId="27" fillId="2" borderId="1" applyNumberFormat="0" applyAlignment="0" applyProtection="0"/>
    <xf numFmtId="0" fontId="23" fillId="8" borderId="6" applyNumberFormat="0" applyAlignment="0" applyProtection="0"/>
    <xf numFmtId="0" fontId="17" fillId="9" borderId="0" applyNumberFormat="0" applyBorder="0" applyAlignment="0" applyProtection="0"/>
    <xf numFmtId="0" fontId="16" fillId="10" borderId="0" applyNumberFormat="0" applyBorder="0" applyAlignment="0" applyProtection="0"/>
    <xf numFmtId="0" fontId="30" fillId="0" borderId="7" applyNumberFormat="0" applyFill="0" applyAlignment="0" applyProtection="0"/>
    <xf numFmtId="0" fontId="0" fillId="0" borderId="0">
      <alignment vertical="center"/>
      <protection/>
    </xf>
    <xf numFmtId="0" fontId="18" fillId="0" borderId="8" applyNumberFormat="0" applyFill="0" applyAlignment="0" applyProtection="0"/>
    <xf numFmtId="0" fontId="26" fillId="9" borderId="0" applyNumberFormat="0" applyBorder="0" applyAlignment="0" applyProtection="0"/>
    <xf numFmtId="0" fontId="29" fillId="11" borderId="0" applyNumberFormat="0" applyBorder="0" applyAlignment="0" applyProtection="0"/>
    <xf numFmtId="0" fontId="17" fillId="12" borderId="0" applyNumberFormat="0" applyBorder="0" applyAlignment="0" applyProtection="0"/>
    <xf numFmtId="0" fontId="16" fillId="13" borderId="0" applyNumberFormat="0" applyBorder="0" applyAlignment="0" applyProtection="0"/>
    <xf numFmtId="0" fontId="0" fillId="0" borderId="0">
      <alignment vertical="center"/>
      <protection/>
    </xf>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6" fillId="8" borderId="0" applyNumberFormat="0" applyBorder="0" applyAlignment="0" applyProtection="0"/>
    <xf numFmtId="0" fontId="0" fillId="0" borderId="0">
      <alignment vertical="center"/>
      <protection/>
    </xf>
    <xf numFmtId="0" fontId="16"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16" fillId="16" borderId="0" applyNumberFormat="0" applyBorder="0" applyAlignment="0" applyProtection="0"/>
    <xf numFmtId="0" fontId="40" fillId="0" borderId="0">
      <alignment vertical="center"/>
      <protection/>
    </xf>
    <xf numFmtId="0" fontId="1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0" fillId="0" borderId="0">
      <alignment vertical="center"/>
      <protection/>
    </xf>
    <xf numFmtId="0" fontId="17" fillId="4" borderId="0" applyNumberFormat="0" applyBorder="0" applyAlignment="0" applyProtection="0"/>
    <xf numFmtId="0" fontId="16"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43">
    <xf numFmtId="0" fontId="0" fillId="0" borderId="0" xfId="0" applyAlignment="1">
      <alignment vertical="center"/>
    </xf>
    <xf numFmtId="0" fontId="1" fillId="0" borderId="0" xfId="0" applyFont="1" applyAlignment="1">
      <alignment horizontal="center" vertical="center"/>
    </xf>
    <xf numFmtId="0" fontId="0" fillId="0" borderId="0" xfId="0" applyFont="1" applyAlignment="1">
      <alignmen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3" xfId="0" applyFont="1" applyBorder="1" applyAlignment="1">
      <alignment horizontal="left" vertical="center"/>
    </xf>
    <xf numFmtId="0" fontId="0" fillId="0" borderId="14" xfId="0" applyFont="1" applyBorder="1" applyAlignment="1">
      <alignment horizontal="lef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76" fontId="0" fillId="0" borderId="13" xfId="0" applyNumberFormat="1" applyFont="1" applyBorder="1" applyAlignment="1">
      <alignment horizontal="left" vertical="center" shrinkToFit="1"/>
    </xf>
    <xf numFmtId="0" fontId="0" fillId="0" borderId="13" xfId="0" applyFont="1" applyBorder="1" applyAlignment="1">
      <alignment vertical="center"/>
    </xf>
    <xf numFmtId="0" fontId="0" fillId="0" borderId="14"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0" xfId="0" applyFont="1" applyAlignment="1">
      <alignment horizontal="left" vertical="center"/>
    </xf>
    <xf numFmtId="0" fontId="0" fillId="0" borderId="0" xfId="0" applyFill="1" applyAlignment="1">
      <alignment vertical="center"/>
    </xf>
    <xf numFmtId="0" fontId="2" fillId="0" borderId="0" xfId="0" applyFont="1" applyAlignment="1">
      <alignment vertical="center"/>
    </xf>
    <xf numFmtId="0" fontId="3" fillId="0" borderId="0" xfId="70" applyFont="1">
      <alignment vertical="center"/>
      <protection/>
    </xf>
    <xf numFmtId="0" fontId="4" fillId="0" borderId="0" xfId="70" applyFont="1" applyAlignment="1">
      <alignment vertical="center" wrapText="1"/>
      <protection/>
    </xf>
    <xf numFmtId="0" fontId="4" fillId="0" borderId="0" xfId="70" applyFont="1">
      <alignment vertical="center"/>
      <protection/>
    </xf>
    <xf numFmtId="0" fontId="4" fillId="0" borderId="0" xfId="70" applyFont="1" applyAlignment="1">
      <alignment horizontal="center" vertical="center"/>
      <protection/>
    </xf>
    <xf numFmtId="0" fontId="5" fillId="0" borderId="0" xfId="70" applyFont="1">
      <alignment vertical="center"/>
      <protection/>
    </xf>
    <xf numFmtId="0" fontId="6" fillId="0" borderId="0" xfId="70" applyFont="1">
      <alignment vertical="center"/>
      <protection/>
    </xf>
    <xf numFmtId="0" fontId="6" fillId="0" borderId="0" xfId="70" applyFont="1" applyAlignment="1">
      <alignment horizontal="center" vertical="center"/>
      <protection/>
    </xf>
    <xf numFmtId="0" fontId="6" fillId="0" borderId="0" xfId="0" applyFont="1" applyAlignment="1">
      <alignment vertical="center"/>
    </xf>
    <xf numFmtId="0" fontId="41" fillId="0" borderId="0" xfId="70" applyFont="1" applyAlignment="1">
      <alignment horizontal="center" vertical="center"/>
      <protection/>
    </xf>
    <xf numFmtId="0" fontId="8" fillId="0" borderId="0" xfId="70" applyFont="1" applyAlignment="1">
      <alignment horizontal="center" vertical="center"/>
      <protection/>
    </xf>
    <xf numFmtId="0" fontId="5" fillId="0" borderId="0" xfId="0" applyFont="1" applyAlignment="1">
      <alignment vertical="center"/>
    </xf>
    <xf numFmtId="0" fontId="4" fillId="0" borderId="9" xfId="70" applyFont="1" applyBorder="1" applyAlignment="1">
      <alignment horizontal="center" vertical="center" textRotation="255" wrapText="1"/>
      <protection/>
    </xf>
    <xf numFmtId="0" fontId="4" fillId="0" borderId="10" xfId="70" applyFont="1" applyBorder="1" applyAlignment="1">
      <alignment horizontal="center" vertical="center" wrapText="1"/>
      <protection/>
    </xf>
    <xf numFmtId="0" fontId="4" fillId="0" borderId="18" xfId="70" applyFont="1" applyBorder="1" applyAlignment="1">
      <alignment horizontal="center" vertical="center" wrapText="1"/>
      <protection/>
    </xf>
    <xf numFmtId="0" fontId="4" fillId="19" borderId="18" xfId="70" applyFont="1" applyFill="1" applyBorder="1" applyAlignment="1">
      <alignment horizontal="center" vertical="center" wrapText="1"/>
      <protection/>
    </xf>
    <xf numFmtId="0" fontId="4" fillId="20" borderId="18" xfId="70" applyFont="1" applyFill="1" applyBorder="1" applyAlignment="1">
      <alignment horizontal="center" vertical="center" wrapText="1"/>
      <protection/>
    </xf>
    <xf numFmtId="0" fontId="4" fillId="0" borderId="12" xfId="70" applyFont="1" applyBorder="1" applyAlignment="1">
      <alignment horizontal="center" vertical="center" textRotation="255" wrapText="1"/>
      <protection/>
    </xf>
    <xf numFmtId="0" fontId="4" fillId="0" borderId="13" xfId="70" applyFont="1" applyBorder="1" applyAlignment="1">
      <alignment horizontal="center" vertical="center" wrapText="1"/>
      <protection/>
    </xf>
    <xf numFmtId="0" fontId="4" fillId="0" borderId="19" xfId="70" applyFont="1" applyBorder="1" applyAlignment="1">
      <alignment horizontal="center" vertical="center" wrapText="1"/>
      <protection/>
    </xf>
    <xf numFmtId="0" fontId="4" fillId="19" borderId="19" xfId="70" applyFont="1" applyFill="1" applyBorder="1" applyAlignment="1">
      <alignment horizontal="center" vertical="center" wrapText="1"/>
      <protection/>
    </xf>
    <xf numFmtId="0" fontId="4" fillId="20" borderId="19" xfId="70" applyFont="1" applyFill="1" applyBorder="1" applyAlignment="1">
      <alignment horizontal="center" vertical="center" wrapText="1"/>
      <protection/>
    </xf>
    <xf numFmtId="0" fontId="4" fillId="0" borderId="12" xfId="70" applyFont="1" applyBorder="1" applyAlignment="1">
      <alignment horizontal="center" vertical="center" textRotation="255"/>
      <protection/>
    </xf>
    <xf numFmtId="0" fontId="4" fillId="0" borderId="20" xfId="70" applyFont="1" applyBorder="1" applyAlignment="1">
      <alignment horizontal="center" vertical="center" wrapText="1"/>
      <protection/>
    </xf>
    <xf numFmtId="0" fontId="4" fillId="19" borderId="20" xfId="70" applyFont="1" applyFill="1" applyBorder="1" applyAlignment="1">
      <alignment horizontal="center" vertical="center" wrapText="1"/>
      <protection/>
    </xf>
    <xf numFmtId="0" fontId="4" fillId="20" borderId="20" xfId="70" applyFont="1" applyFill="1" applyBorder="1" applyAlignment="1">
      <alignment horizontal="center" vertical="center" wrapText="1"/>
      <protection/>
    </xf>
    <xf numFmtId="0" fontId="4" fillId="0" borderId="12" xfId="70" applyFont="1" applyBorder="1" applyAlignment="1">
      <alignment horizontal="center" vertical="center" wrapText="1"/>
      <protection/>
    </xf>
    <xf numFmtId="0" fontId="4" fillId="0" borderId="13" xfId="70" applyFont="1" applyFill="1" applyBorder="1" applyAlignment="1">
      <alignment horizontal="center" vertical="center" wrapText="1"/>
      <protection/>
    </xf>
    <xf numFmtId="0" fontId="4" fillId="0" borderId="21" xfId="70" applyFont="1" applyBorder="1" applyAlignment="1">
      <alignment horizontal="center" vertical="center" shrinkToFit="1"/>
      <protection/>
    </xf>
    <xf numFmtId="0" fontId="4" fillId="0" borderId="22" xfId="70" applyFont="1" applyBorder="1" applyAlignment="1">
      <alignment horizontal="center" vertical="center" shrinkToFit="1"/>
      <protection/>
    </xf>
    <xf numFmtId="0" fontId="5" fillId="0" borderId="13" xfId="70" applyFont="1" applyBorder="1" applyAlignment="1">
      <alignment horizontal="center" vertical="center"/>
      <protection/>
    </xf>
    <xf numFmtId="0" fontId="4" fillId="0" borderId="13" xfId="70" applyFont="1" applyBorder="1" applyAlignment="1">
      <alignment horizontal="center" vertical="center" shrinkToFit="1"/>
      <protection/>
    </xf>
    <xf numFmtId="0" fontId="5" fillId="0" borderId="21" xfId="70" applyFont="1" applyBorder="1" applyAlignment="1">
      <alignment horizontal="center" vertical="center"/>
      <protection/>
    </xf>
    <xf numFmtId="0" fontId="5" fillId="0" borderId="22" xfId="70" applyFont="1" applyBorder="1" applyAlignment="1">
      <alignment horizontal="center" vertical="center"/>
      <protection/>
    </xf>
    <xf numFmtId="0" fontId="9" fillId="0" borderId="13" xfId="70" applyFont="1" applyBorder="1" applyAlignment="1">
      <alignment horizontal="center" vertical="center" shrinkToFit="1"/>
      <protection/>
    </xf>
    <xf numFmtId="0" fontId="42" fillId="0" borderId="13" xfId="70" applyFont="1" applyBorder="1" applyAlignment="1">
      <alignment horizontal="center" vertical="center" shrinkToFit="1"/>
      <protection/>
    </xf>
    <xf numFmtId="0" fontId="42" fillId="0" borderId="12" xfId="70" applyFont="1" applyBorder="1" applyAlignment="1">
      <alignment horizontal="left" vertical="center" shrinkToFit="1"/>
      <protection/>
    </xf>
    <xf numFmtId="0" fontId="42" fillId="0" borderId="13" xfId="70" applyFont="1" applyBorder="1" applyAlignment="1">
      <alignment horizontal="left" vertical="center" shrinkToFit="1"/>
      <protection/>
    </xf>
    <xf numFmtId="0" fontId="5" fillId="0" borderId="12" xfId="70" applyFont="1" applyBorder="1" applyAlignment="1">
      <alignment horizontal="center" vertical="center" shrinkToFit="1"/>
      <protection/>
    </xf>
    <xf numFmtId="0" fontId="5" fillId="0" borderId="13" xfId="70" applyFont="1" applyBorder="1" applyAlignment="1">
      <alignment horizontal="center" vertical="center" wrapText="1" shrinkToFit="1"/>
      <protection/>
    </xf>
    <xf numFmtId="0" fontId="5" fillId="0" borderId="13" xfId="70" applyFont="1" applyBorder="1" applyAlignment="1">
      <alignment horizontal="center" vertical="center" shrinkToFit="1"/>
      <protection/>
    </xf>
    <xf numFmtId="0" fontId="5" fillId="0" borderId="23" xfId="70" applyFont="1" applyBorder="1" applyAlignment="1">
      <alignment horizontal="center" vertical="center" shrinkToFit="1"/>
      <protection/>
    </xf>
    <xf numFmtId="0" fontId="5" fillId="0" borderId="24" xfId="70" applyFont="1" applyBorder="1" applyAlignment="1">
      <alignment horizontal="center" vertical="center" wrapText="1" shrinkToFit="1"/>
      <protection/>
    </xf>
    <xf numFmtId="0" fontId="5" fillId="0" borderId="24" xfId="70" applyFont="1" applyBorder="1" applyAlignment="1">
      <alignment horizontal="center" vertical="center" shrinkToFit="1"/>
      <protection/>
    </xf>
    <xf numFmtId="0" fontId="5" fillId="0" borderId="25" xfId="70" applyFont="1" applyBorder="1" applyAlignment="1">
      <alignment horizontal="center" vertical="center" wrapText="1"/>
      <protection/>
    </xf>
    <xf numFmtId="0" fontId="5" fillId="0" borderId="18" xfId="70" applyFont="1" applyBorder="1" applyAlignment="1">
      <alignment horizontal="center" vertical="center" wrapText="1"/>
      <protection/>
    </xf>
    <xf numFmtId="0" fontId="5" fillId="0" borderId="26" xfId="70" applyFont="1" applyBorder="1" applyAlignment="1">
      <alignment horizontal="center" vertical="center" wrapText="1"/>
      <protection/>
    </xf>
    <xf numFmtId="0" fontId="5" fillId="0" borderId="27" xfId="70" applyFont="1" applyBorder="1" applyAlignment="1">
      <alignment horizontal="center" vertical="center" wrapText="1"/>
      <protection/>
    </xf>
    <xf numFmtId="0" fontId="5" fillId="0" borderId="27" xfId="70" applyFont="1" applyBorder="1" applyAlignment="1">
      <alignment horizontal="center" vertical="center"/>
      <protection/>
    </xf>
    <xf numFmtId="0" fontId="5" fillId="0" borderId="0" xfId="70" applyFont="1" applyBorder="1" applyAlignment="1">
      <alignment horizontal="center" vertical="center" shrinkToFit="1"/>
      <protection/>
    </xf>
    <xf numFmtId="0" fontId="5" fillId="0" borderId="0" xfId="70" applyFont="1" applyBorder="1" applyAlignment="1">
      <alignment horizontal="center" vertical="center" wrapText="1" shrinkToFit="1"/>
      <protection/>
    </xf>
    <xf numFmtId="0" fontId="5" fillId="0" borderId="0" xfId="70" applyFont="1" applyAlignment="1">
      <alignment vertical="center" shrinkToFit="1"/>
      <protection/>
    </xf>
    <xf numFmtId="0" fontId="3" fillId="0" borderId="0" xfId="70" applyFont="1" applyAlignment="1">
      <alignment horizontal="left" vertical="center" shrinkToFit="1"/>
      <protection/>
    </xf>
    <xf numFmtId="0" fontId="5" fillId="0" borderId="0" xfId="0" applyFont="1" applyAlignment="1">
      <alignment horizontal="left" vertical="center"/>
    </xf>
    <xf numFmtId="0" fontId="4" fillId="0" borderId="0" xfId="70" applyFont="1" applyBorder="1" applyAlignment="1">
      <alignment vertical="center"/>
      <protection/>
    </xf>
    <xf numFmtId="0" fontId="4" fillId="0" borderId="10" xfId="70" applyFont="1" applyFill="1" applyBorder="1" applyAlignment="1">
      <alignment horizontal="center" vertical="center" wrapText="1"/>
      <protection/>
    </xf>
    <xf numFmtId="0" fontId="4" fillId="0" borderId="13" xfId="0" applyFont="1" applyFill="1" applyBorder="1" applyAlignment="1">
      <alignment horizontal="center" vertical="center" wrapText="1"/>
    </xf>
    <xf numFmtId="0" fontId="4" fillId="0" borderId="13" xfId="70" applyFont="1" applyFill="1" applyBorder="1" applyAlignment="1">
      <alignment vertical="center" wrapText="1"/>
      <protection/>
    </xf>
    <xf numFmtId="0" fontId="4" fillId="0" borderId="13" xfId="70" applyFont="1" applyBorder="1" applyAlignment="1">
      <alignment horizontal="center" vertical="center"/>
      <protection/>
    </xf>
    <xf numFmtId="0" fontId="4" fillId="0" borderId="13" xfId="70" applyFont="1" applyBorder="1">
      <alignment vertical="center"/>
      <protection/>
    </xf>
    <xf numFmtId="0" fontId="4" fillId="0" borderId="13" xfId="70" applyFont="1" applyFill="1" applyBorder="1" applyAlignment="1">
      <alignment horizontal="center" vertical="center"/>
      <protection/>
    </xf>
    <xf numFmtId="0" fontId="5" fillId="0" borderId="28" xfId="70" applyFont="1" applyBorder="1" applyAlignment="1">
      <alignment horizontal="left" vertical="center"/>
      <protection/>
    </xf>
    <xf numFmtId="0" fontId="5" fillId="0" borderId="29" xfId="70" applyFont="1" applyBorder="1" applyAlignment="1">
      <alignment horizontal="left" vertical="center"/>
      <protection/>
    </xf>
    <xf numFmtId="0" fontId="3" fillId="0" borderId="0" xfId="70" applyFont="1" applyAlignment="1">
      <alignment horizontal="center" vertical="center"/>
      <protection/>
    </xf>
    <xf numFmtId="0" fontId="4" fillId="0" borderId="10" xfId="71" applyFont="1" applyBorder="1" applyAlignment="1">
      <alignment horizontal="center" vertical="center" wrapText="1"/>
      <protection/>
    </xf>
    <xf numFmtId="0" fontId="5" fillId="0" borderId="10" xfId="70" applyFont="1" applyFill="1" applyBorder="1" applyAlignment="1">
      <alignment horizontal="center" vertical="center" wrapText="1"/>
      <protection/>
    </xf>
    <xf numFmtId="0" fontId="5" fillId="0" borderId="30" xfId="70" applyFont="1" applyFill="1" applyBorder="1" applyAlignment="1">
      <alignment horizontal="center" vertical="center" wrapText="1"/>
      <protection/>
    </xf>
    <xf numFmtId="0" fontId="4" fillId="0" borderId="11" xfId="71" applyFont="1" applyFill="1" applyBorder="1" applyAlignment="1">
      <alignment horizontal="center" vertical="center" wrapText="1"/>
      <protection/>
    </xf>
    <xf numFmtId="0" fontId="6" fillId="0" borderId="0" xfId="70" applyFont="1" applyAlignment="1">
      <alignment vertical="center" wrapText="1"/>
      <protection/>
    </xf>
    <xf numFmtId="0" fontId="4" fillId="0" borderId="13" xfId="71" applyFont="1" applyBorder="1" applyAlignment="1">
      <alignment horizontal="center" vertical="center" wrapText="1"/>
      <protection/>
    </xf>
    <xf numFmtId="0" fontId="5" fillId="0" borderId="13" xfId="70" applyFont="1" applyFill="1" applyBorder="1" applyAlignment="1">
      <alignment horizontal="center" vertical="center" wrapText="1"/>
      <protection/>
    </xf>
    <xf numFmtId="0" fontId="5" fillId="0" borderId="31" xfId="70" applyFont="1" applyFill="1" applyBorder="1" applyAlignment="1">
      <alignment horizontal="center" vertical="center" wrapText="1"/>
      <protection/>
    </xf>
    <xf numFmtId="0" fontId="4" fillId="0" borderId="14" xfId="71" applyFont="1" applyFill="1" applyBorder="1" applyAlignment="1">
      <alignment horizontal="center" vertical="center" wrapText="1"/>
      <protection/>
    </xf>
    <xf numFmtId="0" fontId="4" fillId="0" borderId="31" xfId="70" applyFont="1" applyBorder="1" applyAlignment="1">
      <alignment horizontal="center" vertical="center"/>
      <protection/>
    </xf>
    <xf numFmtId="0" fontId="4" fillId="0" borderId="14" xfId="70" applyFont="1" applyBorder="1" applyAlignment="1">
      <alignment horizontal="center" vertical="center"/>
      <protection/>
    </xf>
    <xf numFmtId="0" fontId="42" fillId="0" borderId="31" xfId="70" applyFont="1" applyBorder="1" applyAlignment="1">
      <alignment horizontal="center" vertical="center" shrinkToFit="1"/>
      <protection/>
    </xf>
    <xf numFmtId="0" fontId="42" fillId="0" borderId="14" xfId="70" applyFont="1" applyBorder="1" applyAlignment="1">
      <alignment horizontal="center" vertical="center" shrinkToFit="1"/>
      <protection/>
    </xf>
    <xf numFmtId="0" fontId="5" fillId="0" borderId="32" xfId="70" applyFont="1" applyBorder="1" applyAlignment="1">
      <alignment horizontal="left" vertical="center"/>
      <protection/>
    </xf>
    <xf numFmtId="0" fontId="5" fillId="0" borderId="33" xfId="70" applyFont="1" applyBorder="1" applyAlignment="1">
      <alignment horizontal="left" vertical="center"/>
      <protection/>
    </xf>
    <xf numFmtId="0" fontId="5" fillId="0" borderId="34" xfId="70" applyFont="1" applyBorder="1" applyAlignment="1">
      <alignment horizontal="left" vertical="center"/>
      <protection/>
    </xf>
    <xf numFmtId="0" fontId="5" fillId="0" borderId="35" xfId="70" applyFont="1" applyBorder="1" applyAlignment="1">
      <alignment horizontal="left" vertical="center"/>
      <protection/>
    </xf>
    <xf numFmtId="0" fontId="5" fillId="0" borderId="0" xfId="70" applyFont="1" applyAlignment="1">
      <alignment horizontal="center" vertical="center"/>
      <protection/>
    </xf>
    <xf numFmtId="0" fontId="6" fillId="0" borderId="0" xfId="0" applyFont="1" applyAlignment="1">
      <alignment vertical="center" wrapText="1"/>
    </xf>
    <xf numFmtId="0" fontId="5" fillId="0" borderId="0" xfId="71" applyFont="1">
      <alignment vertical="center"/>
      <protection/>
    </xf>
    <xf numFmtId="0" fontId="4" fillId="0" borderId="0" xfId="71" applyFont="1">
      <alignment vertical="center"/>
      <protection/>
    </xf>
    <xf numFmtId="0" fontId="3" fillId="0" borderId="0" xfId="71" applyFont="1" applyAlignment="1">
      <alignment horizontal="left" vertical="center"/>
      <protection/>
    </xf>
    <xf numFmtId="0" fontId="10" fillId="0" borderId="0" xfId="70" applyFont="1" applyAlignment="1">
      <alignment horizontal="left" vertical="center"/>
      <protection/>
    </xf>
    <xf numFmtId="0" fontId="10" fillId="0" borderId="0" xfId="0" applyFont="1" applyAlignment="1">
      <alignment vertical="center"/>
    </xf>
    <xf numFmtId="0" fontId="6" fillId="0" borderId="0" xfId="71" applyFont="1">
      <alignment vertical="center"/>
      <protection/>
    </xf>
    <xf numFmtId="0" fontId="11" fillId="0" borderId="0" xfId="71" applyFont="1" applyAlignment="1">
      <alignment horizontal="center" vertical="center"/>
      <protection/>
    </xf>
    <xf numFmtId="0" fontId="5" fillId="0" borderId="34" xfId="71" applyFont="1" applyBorder="1" applyAlignment="1">
      <alignment vertical="center"/>
      <protection/>
    </xf>
    <xf numFmtId="0" fontId="4" fillId="0" borderId="9" xfId="71" applyFont="1" applyBorder="1" applyAlignment="1">
      <alignment horizontal="center" vertical="center" wrapText="1"/>
      <protection/>
    </xf>
    <xf numFmtId="0" fontId="4" fillId="0" borderId="10" xfId="71" applyFont="1" applyFill="1" applyBorder="1" applyAlignment="1">
      <alignment horizontal="center" vertical="center" wrapText="1"/>
      <protection/>
    </xf>
    <xf numFmtId="0" fontId="4" fillId="0" borderId="12" xfId="71" applyFont="1" applyBorder="1" applyAlignment="1">
      <alignment horizontal="center" vertical="center" wrapText="1"/>
      <protection/>
    </xf>
    <xf numFmtId="0" fontId="4" fillId="0" borderId="13" xfId="71" applyFont="1" applyFill="1" applyBorder="1" applyAlignment="1">
      <alignment horizontal="center" vertical="center" wrapText="1"/>
      <protection/>
    </xf>
    <xf numFmtId="0" fontId="4" fillId="0" borderId="13" xfId="71" applyFont="1" applyFill="1" applyBorder="1" applyAlignment="1">
      <alignment horizontal="center" vertical="center"/>
      <protection/>
    </xf>
    <xf numFmtId="0" fontId="4" fillId="0" borderId="21" xfId="71" applyFont="1" applyBorder="1" applyAlignment="1">
      <alignment horizontal="center" vertical="center" shrinkToFit="1"/>
      <protection/>
    </xf>
    <xf numFmtId="0" fontId="4" fillId="0" borderId="22" xfId="71" applyFont="1" applyBorder="1" applyAlignment="1">
      <alignment horizontal="center" vertical="center" shrinkToFit="1"/>
      <protection/>
    </xf>
    <xf numFmtId="0" fontId="4" fillId="0" borderId="13" xfId="71" applyFont="1" applyBorder="1" applyAlignment="1">
      <alignment horizontal="center" vertical="center"/>
      <protection/>
    </xf>
    <xf numFmtId="0" fontId="5" fillId="0" borderId="15" xfId="70" applyFont="1" applyBorder="1" applyAlignment="1">
      <alignment horizontal="center" vertical="center" shrinkToFit="1"/>
      <protection/>
    </xf>
    <xf numFmtId="0" fontId="5" fillId="0" borderId="16" xfId="70" applyFont="1" applyBorder="1" applyAlignment="1">
      <alignment horizontal="center" vertical="center" shrinkToFit="1"/>
      <protection/>
    </xf>
    <xf numFmtId="0" fontId="43" fillId="0" borderId="0" xfId="70" applyFont="1" applyFill="1" applyAlignment="1">
      <alignment horizontal="left" vertical="center" wrapText="1" shrinkToFit="1"/>
      <protection/>
    </xf>
    <xf numFmtId="0" fontId="3" fillId="0" borderId="0" xfId="70" applyFont="1" applyAlignment="1">
      <alignment horizontal="left" vertical="center" wrapText="1" shrinkToFit="1"/>
      <protection/>
    </xf>
    <xf numFmtId="0" fontId="3" fillId="0" borderId="0" xfId="70" applyFont="1" applyAlignment="1">
      <alignment horizontal="left" vertical="center"/>
      <protection/>
    </xf>
    <xf numFmtId="0" fontId="4" fillId="19" borderId="13" xfId="71" applyFont="1" applyFill="1" applyBorder="1" applyAlignment="1">
      <alignment horizontal="center" vertical="center" wrapText="1"/>
      <protection/>
    </xf>
    <xf numFmtId="0" fontId="4" fillId="20" borderId="13" xfId="71" applyFont="1" applyFill="1" applyBorder="1" applyAlignment="1">
      <alignment horizontal="center" vertical="center" wrapText="1" shrinkToFit="1"/>
      <protection/>
    </xf>
    <xf numFmtId="0" fontId="5" fillId="0" borderId="34" xfId="71" applyFont="1" applyBorder="1" applyAlignment="1">
      <alignment horizontal="center" vertical="center"/>
      <protection/>
    </xf>
    <xf numFmtId="0" fontId="4" fillId="0" borderId="13" xfId="71" applyFont="1" applyFill="1" applyBorder="1" applyAlignment="1">
      <alignment horizontal="center" vertical="center" shrinkToFit="1"/>
      <protection/>
    </xf>
    <xf numFmtId="0" fontId="4" fillId="0" borderId="13" xfId="71" applyFont="1" applyFill="1" applyBorder="1" applyAlignment="1">
      <alignment horizontal="center" vertical="center" wrapText="1" shrinkToFit="1"/>
      <protection/>
    </xf>
    <xf numFmtId="0" fontId="5" fillId="0" borderId="18" xfId="70" applyFont="1" applyBorder="1" applyAlignment="1">
      <alignment horizontal="left" vertical="center"/>
      <protection/>
    </xf>
    <xf numFmtId="0" fontId="5" fillId="0" borderId="27" xfId="70" applyFont="1" applyBorder="1" applyAlignment="1">
      <alignment horizontal="left" vertical="center"/>
      <protection/>
    </xf>
    <xf numFmtId="0" fontId="5" fillId="0" borderId="28" xfId="70" applyFont="1" applyFill="1" applyBorder="1" applyAlignment="1">
      <alignment horizontal="center" vertical="center" wrapText="1"/>
      <protection/>
    </xf>
    <xf numFmtId="0" fontId="5" fillId="0" borderId="36" xfId="70" applyFont="1" applyFill="1" applyBorder="1" applyAlignment="1">
      <alignment horizontal="center" vertical="center" wrapText="1"/>
      <protection/>
    </xf>
    <xf numFmtId="0" fontId="5" fillId="0" borderId="37" xfId="0" applyFont="1" applyFill="1" applyBorder="1" applyAlignment="1">
      <alignment horizontal="center" vertical="center" wrapText="1"/>
    </xf>
    <xf numFmtId="0" fontId="5" fillId="0" borderId="38" xfId="70" applyFont="1" applyFill="1" applyBorder="1" applyAlignment="1">
      <alignment horizontal="center" vertical="center" wrapText="1"/>
      <protection/>
    </xf>
    <xf numFmtId="0" fontId="5" fillId="0" borderId="39" xfId="70" applyFont="1" applyFill="1" applyBorder="1" applyAlignment="1">
      <alignment horizontal="center" vertical="center" wrapText="1"/>
      <protection/>
    </xf>
    <xf numFmtId="0" fontId="5" fillId="0" borderId="40" xfId="0" applyFont="1" applyFill="1" applyBorder="1" applyAlignment="1">
      <alignment horizontal="center" vertical="center" wrapText="1"/>
    </xf>
    <xf numFmtId="0" fontId="5" fillId="0" borderId="41" xfId="70" applyFont="1" applyFill="1" applyBorder="1" applyAlignment="1">
      <alignment horizontal="center" vertical="center" wrapText="1"/>
      <protection/>
    </xf>
    <xf numFmtId="0" fontId="5" fillId="0" borderId="42" xfId="70" applyFont="1" applyFill="1" applyBorder="1" applyAlignment="1">
      <alignment horizontal="center" vertical="center" wrapText="1"/>
      <protection/>
    </xf>
    <xf numFmtId="0" fontId="4" fillId="0" borderId="31" xfId="71" applyFont="1" applyBorder="1" applyAlignment="1">
      <alignment horizontal="center" vertical="center" wrapText="1"/>
      <protection/>
    </xf>
    <xf numFmtId="0" fontId="4" fillId="0" borderId="14" xfId="71" applyFont="1" applyBorder="1" applyAlignment="1">
      <alignment horizontal="center" vertical="center"/>
      <protection/>
    </xf>
    <xf numFmtId="0" fontId="4" fillId="0" borderId="31" xfId="71" applyFont="1" applyBorder="1" applyAlignment="1">
      <alignment horizontal="center" vertical="center"/>
      <protection/>
    </xf>
    <xf numFmtId="0" fontId="4" fillId="0" borderId="14" xfId="71" applyFont="1" applyBorder="1">
      <alignment vertical="center"/>
      <protection/>
    </xf>
    <xf numFmtId="0" fontId="9" fillId="0" borderId="31" xfId="70" applyFont="1" applyBorder="1" applyAlignment="1">
      <alignment horizontal="center" vertical="center" shrinkToFit="1"/>
      <protection/>
    </xf>
    <xf numFmtId="0" fontId="5" fillId="0" borderId="14" xfId="71" applyFont="1" applyBorder="1">
      <alignment vertical="center"/>
      <protection/>
    </xf>
    <xf numFmtId="0" fontId="5" fillId="0" borderId="13" xfId="71" applyFont="1" applyBorder="1">
      <alignment vertical="center"/>
      <protection/>
    </xf>
    <xf numFmtId="0" fontId="42" fillId="0" borderId="13" xfId="71" applyFont="1" applyBorder="1" applyAlignment="1">
      <alignment horizontal="center" vertical="center"/>
      <protection/>
    </xf>
    <xf numFmtId="0" fontId="5" fillId="0" borderId="17" xfId="71" applyFont="1" applyBorder="1">
      <alignment vertical="center"/>
      <protection/>
    </xf>
    <xf numFmtId="0" fontId="5" fillId="0" borderId="43" xfId="70" applyFont="1" applyBorder="1" applyAlignment="1">
      <alignment horizontal="left" vertical="center"/>
      <protection/>
    </xf>
    <xf numFmtId="0" fontId="5" fillId="0" borderId="44" xfId="70" applyFont="1" applyBorder="1" applyAlignment="1">
      <alignment horizontal="left" vertical="center"/>
      <protection/>
    </xf>
    <xf numFmtId="0" fontId="5" fillId="0" borderId="0" xfId="70" applyFont="1" applyFill="1">
      <alignment vertical="center"/>
      <protection/>
    </xf>
    <xf numFmtId="0" fontId="42" fillId="0" borderId="0" xfId="70" applyFont="1">
      <alignment vertical="center"/>
      <protection/>
    </xf>
    <xf numFmtId="0" fontId="13" fillId="0" borderId="0" xfId="70" applyFont="1" applyAlignment="1">
      <alignment horizontal="center" vertical="center"/>
      <protection/>
    </xf>
    <xf numFmtId="0" fontId="3" fillId="0" borderId="0" xfId="44" applyFont="1" applyBorder="1" applyAlignment="1">
      <alignment vertical="center"/>
      <protection/>
    </xf>
    <xf numFmtId="0" fontId="5" fillId="0" borderId="9" xfId="70" applyFont="1" applyFill="1" applyBorder="1" applyAlignment="1">
      <alignment horizontal="center" vertical="center" textRotation="255"/>
      <protection/>
    </xf>
    <xf numFmtId="0" fontId="5" fillId="19" borderId="10" xfId="70" applyFont="1" applyFill="1" applyBorder="1" applyAlignment="1">
      <alignment horizontal="center" vertical="center" wrapText="1"/>
      <protection/>
    </xf>
    <xf numFmtId="0" fontId="5" fillId="20" borderId="10" xfId="70" applyFont="1" applyFill="1" applyBorder="1" applyAlignment="1">
      <alignment horizontal="center" vertical="center" wrapText="1"/>
      <protection/>
    </xf>
    <xf numFmtId="0" fontId="5" fillId="0" borderId="12" xfId="70" applyFont="1" applyFill="1" applyBorder="1" applyAlignment="1">
      <alignment horizontal="center" vertical="center" textRotation="255"/>
      <protection/>
    </xf>
    <xf numFmtId="0" fontId="5" fillId="19" borderId="13" xfId="70" applyFont="1" applyFill="1" applyBorder="1" applyAlignment="1">
      <alignment horizontal="center" vertical="center" wrapText="1"/>
      <protection/>
    </xf>
    <xf numFmtId="0" fontId="5" fillId="20" borderId="13" xfId="70" applyFont="1" applyFill="1" applyBorder="1" applyAlignment="1">
      <alignment horizontal="center" vertical="center" wrapText="1"/>
      <protection/>
    </xf>
    <xf numFmtId="0" fontId="5" fillId="0" borderId="24" xfId="70" applyFont="1" applyFill="1" applyBorder="1" applyAlignment="1">
      <alignment horizontal="center" vertical="center" wrapText="1"/>
      <protection/>
    </xf>
    <xf numFmtId="0" fontId="5" fillId="0" borderId="20" xfId="70" applyFont="1" applyFill="1" applyBorder="1" applyAlignment="1">
      <alignment horizontal="center" vertical="center" wrapText="1"/>
      <protection/>
    </xf>
    <xf numFmtId="0" fontId="5" fillId="0" borderId="12" xfId="70" applyFont="1" applyBorder="1" applyAlignment="1">
      <alignment horizontal="center" vertical="center" wrapText="1"/>
      <protection/>
    </xf>
    <xf numFmtId="0" fontId="14" fillId="0" borderId="13" xfId="70" applyFont="1" applyBorder="1" applyAlignment="1">
      <alignment horizontal="center" vertical="center" shrinkToFit="1"/>
      <protection/>
    </xf>
    <xf numFmtId="0" fontId="14" fillId="0" borderId="13" xfId="70" applyFont="1" applyFill="1" applyBorder="1" applyAlignment="1">
      <alignment horizontal="center" vertical="center" shrinkToFit="1"/>
      <protection/>
    </xf>
    <xf numFmtId="0" fontId="5" fillId="0" borderId="21" xfId="70" applyFont="1" applyBorder="1" applyAlignment="1">
      <alignment horizontal="center" vertical="center" shrinkToFit="1"/>
      <protection/>
    </xf>
    <xf numFmtId="0" fontId="5" fillId="0" borderId="22" xfId="70" applyFont="1" applyBorder="1" applyAlignment="1">
      <alignment horizontal="center" vertical="center" shrinkToFit="1"/>
      <protection/>
    </xf>
    <xf numFmtId="0" fontId="5" fillId="0" borderId="13" xfId="70" applyFont="1" applyFill="1" applyBorder="1" applyAlignment="1">
      <alignment horizontal="center" vertical="center" shrinkToFit="1"/>
      <protection/>
    </xf>
    <xf numFmtId="0" fontId="42" fillId="0" borderId="16" xfId="70" applyFont="1" applyBorder="1" applyAlignment="1">
      <alignment horizontal="center" vertical="center" shrinkToFit="1"/>
      <protection/>
    </xf>
    <xf numFmtId="0" fontId="5" fillId="0" borderId="0" xfId="70" applyFont="1" applyBorder="1" applyAlignment="1">
      <alignment horizontal="center" vertical="center"/>
      <protection/>
    </xf>
    <xf numFmtId="0" fontId="3" fillId="0" borderId="0" xfId="70" applyFont="1" applyFill="1" applyAlignment="1">
      <alignment horizontal="left" vertical="center" wrapText="1" shrinkToFit="1"/>
      <protection/>
    </xf>
    <xf numFmtId="0" fontId="5" fillId="0" borderId="10"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3" xfId="0" applyFont="1" applyFill="1" applyBorder="1" applyAlignment="1">
      <alignment horizontal="center" vertical="center" wrapText="1"/>
    </xf>
    <xf numFmtId="0" fontId="5" fillId="19" borderId="20" xfId="70" applyFont="1" applyFill="1" applyBorder="1" applyAlignment="1">
      <alignment horizontal="center" vertical="center" wrapText="1"/>
      <protection/>
    </xf>
    <xf numFmtId="0" fontId="5" fillId="0" borderId="28" xfId="70" applyFont="1" applyBorder="1" applyAlignment="1">
      <alignment vertical="center" wrapText="1"/>
      <protection/>
    </xf>
    <xf numFmtId="0" fontId="5" fillId="0" borderId="32" xfId="70" applyFont="1" applyBorder="1" applyAlignment="1">
      <alignment horizontal="center" vertical="center" wrapText="1"/>
      <protection/>
    </xf>
    <xf numFmtId="0" fontId="5" fillId="0" borderId="36" xfId="70" applyFont="1" applyBorder="1" applyAlignment="1">
      <alignment horizontal="center" vertical="center" wrapText="1"/>
      <protection/>
    </xf>
    <xf numFmtId="0" fontId="5" fillId="0" borderId="28" xfId="70" applyFont="1" applyBorder="1" applyAlignment="1">
      <alignment horizontal="center" vertical="center" wrapText="1"/>
      <protection/>
    </xf>
    <xf numFmtId="0" fontId="5" fillId="0" borderId="29" xfId="70" applyFont="1" applyBorder="1" applyAlignment="1">
      <alignment vertical="center" wrapText="1"/>
      <protection/>
    </xf>
    <xf numFmtId="0" fontId="5" fillId="0" borderId="34" xfId="70" applyFont="1" applyBorder="1" applyAlignment="1">
      <alignment horizontal="center" vertical="center" wrapText="1"/>
      <protection/>
    </xf>
    <xf numFmtId="0" fontId="5" fillId="0" borderId="45" xfId="70" applyFont="1" applyBorder="1" applyAlignment="1">
      <alignment horizontal="center" vertical="center" wrapText="1"/>
      <protection/>
    </xf>
    <xf numFmtId="0" fontId="5" fillId="0" borderId="29" xfId="70" applyFont="1" applyBorder="1" applyAlignment="1">
      <alignment horizontal="center" vertical="center"/>
      <protection/>
    </xf>
    <xf numFmtId="0" fontId="5" fillId="0" borderId="34" xfId="70" applyFont="1" applyBorder="1" applyAlignment="1">
      <alignment horizontal="center" vertical="center"/>
      <protection/>
    </xf>
    <xf numFmtId="0" fontId="5" fillId="0" borderId="32" xfId="70" applyFont="1" applyFill="1" applyBorder="1" applyAlignment="1">
      <alignment horizontal="center" vertical="center" wrapText="1"/>
      <protection/>
    </xf>
    <xf numFmtId="0" fontId="5" fillId="0" borderId="10" xfId="70" applyFont="1" applyFill="1" applyBorder="1" applyAlignment="1">
      <alignment horizontal="center" vertical="center" shrinkToFit="1"/>
      <protection/>
    </xf>
    <xf numFmtId="0" fontId="5" fillId="0" borderId="46" xfId="70" applyFont="1" applyFill="1" applyBorder="1" applyAlignment="1">
      <alignment horizontal="center" vertical="center" wrapText="1"/>
      <protection/>
    </xf>
    <xf numFmtId="0" fontId="5" fillId="19" borderId="24" xfId="70" applyFont="1" applyFill="1" applyBorder="1" applyAlignment="1">
      <alignment vertical="center" wrapText="1"/>
      <protection/>
    </xf>
    <xf numFmtId="0" fontId="5" fillId="0" borderId="28" xfId="70" applyFont="1" applyBorder="1" applyAlignment="1">
      <alignment horizontal="center" vertical="center" wrapText="1"/>
      <protection/>
    </xf>
    <xf numFmtId="0" fontId="5" fillId="0" borderId="36" xfId="70" applyFont="1" applyBorder="1" applyAlignment="1">
      <alignment horizontal="center" vertical="center" wrapText="1"/>
      <protection/>
    </xf>
    <xf numFmtId="0" fontId="5" fillId="0" borderId="32" xfId="70" applyFont="1" applyBorder="1" applyAlignment="1">
      <alignment horizontal="center" vertical="center" wrapText="1"/>
      <protection/>
    </xf>
    <xf numFmtId="0" fontId="5" fillId="0" borderId="45" xfId="70" applyFont="1" applyBorder="1" applyAlignment="1">
      <alignment horizontal="center" vertical="center"/>
      <protection/>
    </xf>
    <xf numFmtId="0" fontId="5" fillId="0" borderId="29" xfId="70" applyFont="1" applyBorder="1" applyAlignment="1">
      <alignment horizontal="center" vertical="center" wrapText="1"/>
      <protection/>
    </xf>
    <xf numFmtId="0" fontId="5" fillId="0" borderId="45" xfId="70" applyFont="1" applyBorder="1" applyAlignment="1">
      <alignment horizontal="center" vertical="center" wrapText="1"/>
      <protection/>
    </xf>
    <xf numFmtId="0" fontId="5" fillId="0" borderId="34" xfId="70" applyFont="1" applyBorder="1" applyAlignment="1">
      <alignment horizontal="center" vertical="center"/>
      <protection/>
    </xf>
    <xf numFmtId="0" fontId="5" fillId="0" borderId="13" xfId="70" applyFont="1" applyFill="1" applyBorder="1" applyAlignment="1">
      <alignment vertical="center" wrapText="1"/>
      <protection/>
    </xf>
    <xf numFmtId="0" fontId="42" fillId="0" borderId="13" xfId="70" applyFont="1" applyFill="1" applyBorder="1" applyAlignment="1">
      <alignment horizontal="center" vertical="center" shrinkToFit="1"/>
      <protection/>
    </xf>
    <xf numFmtId="0" fontId="42" fillId="0" borderId="24" xfId="70" applyFont="1" applyBorder="1" applyAlignment="1">
      <alignment horizontal="center" vertical="center" shrinkToFit="1"/>
      <protection/>
    </xf>
    <xf numFmtId="0" fontId="42" fillId="0" borderId="24" xfId="70" applyFont="1" applyFill="1" applyBorder="1" applyAlignment="1">
      <alignment horizontal="center" vertical="center" shrinkToFit="1"/>
      <protection/>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14" fillId="0" borderId="14" xfId="70" applyFont="1" applyBorder="1" applyAlignment="1">
      <alignment horizontal="center" vertical="center" shrinkToFit="1"/>
      <protection/>
    </xf>
    <xf numFmtId="0" fontId="5" fillId="0" borderId="31" xfId="70" applyFont="1" applyBorder="1" applyAlignment="1">
      <alignment horizontal="center" vertical="center"/>
      <protection/>
    </xf>
    <xf numFmtId="0" fontId="5" fillId="0" borderId="14" xfId="70" applyFont="1" applyBorder="1">
      <alignment vertical="center"/>
      <protection/>
    </xf>
    <xf numFmtId="0" fontId="9" fillId="0" borderId="14" xfId="70" applyFont="1" applyBorder="1" applyAlignment="1">
      <alignment horizontal="center" vertical="center" shrinkToFit="1"/>
      <protection/>
    </xf>
    <xf numFmtId="0" fontId="5" fillId="0" borderId="14" xfId="70" applyFont="1" applyBorder="1" applyAlignment="1">
      <alignment horizontal="center" vertical="center" shrinkToFit="1"/>
      <protection/>
    </xf>
    <xf numFmtId="0" fontId="5" fillId="0" borderId="47" xfId="70" applyFont="1" applyBorder="1">
      <alignment vertical="center"/>
      <protection/>
    </xf>
    <xf numFmtId="0" fontId="6" fillId="0" borderId="0" xfId="70" applyFont="1" applyFill="1">
      <alignment vertical="center"/>
      <protection/>
    </xf>
    <xf numFmtId="0" fontId="44" fillId="0" borderId="13" xfId="68" applyFont="1" applyFill="1" applyBorder="1" applyAlignment="1">
      <alignment horizontal="center" vertical="center" wrapText="1"/>
      <protection/>
    </xf>
    <xf numFmtId="0" fontId="44" fillId="19" borderId="13" xfId="68" applyFont="1" applyFill="1" applyBorder="1" applyAlignment="1">
      <alignment horizontal="center" vertical="center" wrapText="1"/>
      <protection/>
    </xf>
    <xf numFmtId="0" fontId="5" fillId="0" borderId="29" xfId="70" applyFont="1" applyBorder="1" applyAlignment="1">
      <alignment horizontal="center" vertical="center" wrapText="1"/>
      <protection/>
    </xf>
    <xf numFmtId="0" fontId="5" fillId="0" borderId="13" xfId="70" applyFont="1" applyBorder="1" applyAlignment="1">
      <alignment horizontal="center" vertical="center" wrapText="1"/>
      <protection/>
    </xf>
    <xf numFmtId="0" fontId="3" fillId="0" borderId="0" xfId="70" applyFont="1" applyFill="1">
      <alignment vertical="center"/>
      <protection/>
    </xf>
    <xf numFmtId="0" fontId="9" fillId="0" borderId="13" xfId="70" applyFont="1" applyFill="1" applyBorder="1" applyAlignment="1">
      <alignment horizontal="center" vertical="center" shrinkToFit="1"/>
      <protection/>
    </xf>
    <xf numFmtId="0" fontId="5" fillId="0" borderId="24" xfId="70" applyFont="1" applyFill="1" applyBorder="1" applyAlignment="1">
      <alignment horizontal="center" vertical="center" shrinkToFit="1"/>
      <protection/>
    </xf>
    <xf numFmtId="0" fontId="5" fillId="0" borderId="45" xfId="70" applyFont="1" applyBorder="1" applyAlignment="1">
      <alignment horizontal="center" vertical="center"/>
      <protection/>
    </xf>
    <xf numFmtId="49" fontId="0" fillId="0" borderId="0" xfId="0" applyNumberFormat="1" applyAlignment="1">
      <alignment vertical="center"/>
    </xf>
    <xf numFmtId="0" fontId="15" fillId="0" borderId="0" xfId="0" applyFont="1" applyAlignment="1">
      <alignment horizontal="center" vertical="center"/>
    </xf>
    <xf numFmtId="0" fontId="0" fillId="0" borderId="18" xfId="0" applyFont="1" applyBorder="1" applyAlignment="1">
      <alignment horizontal="center" vertical="center" wrapText="1"/>
    </xf>
    <xf numFmtId="0" fontId="0" fillId="0" borderId="30" xfId="0" applyFont="1" applyBorder="1" applyAlignment="1">
      <alignment horizontal="center" vertical="center"/>
    </xf>
    <xf numFmtId="0" fontId="0" fillId="0" borderId="48" xfId="0" applyFont="1" applyBorder="1" applyAlignment="1">
      <alignment horizontal="center" vertical="center"/>
    </xf>
    <xf numFmtId="0" fontId="0" fillId="0" borderId="20" xfId="0" applyFont="1" applyBorder="1" applyAlignment="1">
      <alignment horizontal="center" vertical="center" wrapText="1"/>
    </xf>
    <xf numFmtId="49" fontId="0" fillId="0" borderId="14" xfId="0" applyNumberFormat="1"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49" fontId="0" fillId="0" borderId="14" xfId="0" applyNumberForma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49" fontId="0" fillId="0" borderId="17" xfId="0" applyNumberFormat="1" applyBorder="1" applyAlignment="1">
      <alignment horizontal="center" vertical="center"/>
    </xf>
    <xf numFmtId="0" fontId="0" fillId="0" borderId="15" xfId="0" applyBorder="1" applyAlignment="1">
      <alignment vertical="center"/>
    </xf>
    <xf numFmtId="0" fontId="0" fillId="0" borderId="16" xfId="0" applyBorder="1" applyAlignment="1">
      <alignment vertical="center"/>
    </xf>
    <xf numFmtId="0" fontId="0" fillId="0" borderId="0" xfId="0" applyFont="1" applyFill="1" applyAlignment="1">
      <alignment horizontal="left" vertical="center"/>
    </xf>
    <xf numFmtId="0" fontId="0" fillId="0" borderId="37" xfId="0" applyFont="1" applyBorder="1" applyAlignment="1">
      <alignment horizontal="center" vertical="center"/>
    </xf>
    <xf numFmtId="49" fontId="0" fillId="0" borderId="14" xfId="0" applyNumberFormat="1" applyBorder="1" applyAlignment="1">
      <alignment vertical="center"/>
    </xf>
    <xf numFmtId="49" fontId="0" fillId="0" borderId="17" xfId="0" applyNumberFormat="1" applyBorder="1" applyAlignment="1">
      <alignment vertical="center"/>
    </xf>
  </cellXfs>
  <cellStyles count="5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Sheet2" xfId="44"/>
    <cellStyle name="汇总" xfId="45"/>
    <cellStyle name="好" xfId="46"/>
    <cellStyle name="适中" xfId="47"/>
    <cellStyle name="20% - 强调文字颜色 5" xfId="48"/>
    <cellStyle name="强调文字颜色 1" xfId="49"/>
    <cellStyle name="常规 2 2 2" xfId="50"/>
    <cellStyle name="20% - 强调文字颜色 1" xfId="51"/>
    <cellStyle name="40% - 强调文字颜色 1" xfId="52"/>
    <cellStyle name="20% - 强调文字颜色 2" xfId="53"/>
    <cellStyle name="40% - 强调文字颜色 2" xfId="54"/>
    <cellStyle name="强调文字颜色 3" xfId="55"/>
    <cellStyle name="常规 3 2"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常规 2 3" xfId="65"/>
    <cellStyle name="40% - 强调文字颜色 6" xfId="66"/>
    <cellStyle name="60% - 强调文字颜色 6" xfId="67"/>
    <cellStyle name="常规 2" xfId="68"/>
    <cellStyle name="常规 2 8"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34</xdr:row>
      <xdr:rowOff>0</xdr:rowOff>
    </xdr:from>
    <xdr:to>
      <xdr:col>38</xdr:col>
      <xdr:colOff>0</xdr:colOff>
      <xdr:row>34</xdr:row>
      <xdr:rowOff>0</xdr:rowOff>
    </xdr:to>
    <xdr:sp>
      <xdr:nvSpPr>
        <xdr:cNvPr id="1" name="Line 407"/>
        <xdr:cNvSpPr>
          <a:spLocks/>
        </xdr:cNvSpPr>
      </xdr:nvSpPr>
      <xdr:spPr>
        <a:xfrm>
          <a:off x="11239500" y="85248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38</xdr:col>
      <xdr:colOff>0</xdr:colOff>
      <xdr:row>34</xdr:row>
      <xdr:rowOff>0</xdr:rowOff>
    </xdr:from>
    <xdr:to>
      <xdr:col>38</xdr:col>
      <xdr:colOff>0</xdr:colOff>
      <xdr:row>34</xdr:row>
      <xdr:rowOff>0</xdr:rowOff>
    </xdr:to>
    <xdr:sp>
      <xdr:nvSpPr>
        <xdr:cNvPr id="2" name="Line 408"/>
        <xdr:cNvSpPr>
          <a:spLocks/>
        </xdr:cNvSpPr>
      </xdr:nvSpPr>
      <xdr:spPr>
        <a:xfrm>
          <a:off x="11239500" y="85248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38</xdr:col>
      <xdr:colOff>0</xdr:colOff>
      <xdr:row>34</xdr:row>
      <xdr:rowOff>0</xdr:rowOff>
    </xdr:from>
    <xdr:to>
      <xdr:col>38</xdr:col>
      <xdr:colOff>0</xdr:colOff>
      <xdr:row>34</xdr:row>
      <xdr:rowOff>0</xdr:rowOff>
    </xdr:to>
    <xdr:sp>
      <xdr:nvSpPr>
        <xdr:cNvPr id="3" name="Line 409"/>
        <xdr:cNvSpPr>
          <a:spLocks/>
        </xdr:cNvSpPr>
      </xdr:nvSpPr>
      <xdr:spPr>
        <a:xfrm>
          <a:off x="11239500" y="85248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38</xdr:col>
      <xdr:colOff>0</xdr:colOff>
      <xdr:row>16</xdr:row>
      <xdr:rowOff>171450</xdr:rowOff>
    </xdr:from>
    <xdr:to>
      <xdr:col>38</xdr:col>
      <xdr:colOff>0</xdr:colOff>
      <xdr:row>16</xdr:row>
      <xdr:rowOff>171450</xdr:rowOff>
    </xdr:to>
    <xdr:sp>
      <xdr:nvSpPr>
        <xdr:cNvPr id="4" name="Line 410"/>
        <xdr:cNvSpPr>
          <a:spLocks/>
        </xdr:cNvSpPr>
      </xdr:nvSpPr>
      <xdr:spPr>
        <a:xfrm>
          <a:off x="11239500" y="504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38</xdr:col>
      <xdr:colOff>0</xdr:colOff>
      <xdr:row>16</xdr:row>
      <xdr:rowOff>171450</xdr:rowOff>
    </xdr:from>
    <xdr:to>
      <xdr:col>38</xdr:col>
      <xdr:colOff>0</xdr:colOff>
      <xdr:row>16</xdr:row>
      <xdr:rowOff>171450</xdr:rowOff>
    </xdr:to>
    <xdr:sp>
      <xdr:nvSpPr>
        <xdr:cNvPr id="5" name="Line 411"/>
        <xdr:cNvSpPr>
          <a:spLocks/>
        </xdr:cNvSpPr>
      </xdr:nvSpPr>
      <xdr:spPr>
        <a:xfrm>
          <a:off x="11239500" y="504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38</xdr:col>
      <xdr:colOff>0</xdr:colOff>
      <xdr:row>16</xdr:row>
      <xdr:rowOff>171450</xdr:rowOff>
    </xdr:from>
    <xdr:to>
      <xdr:col>38</xdr:col>
      <xdr:colOff>0</xdr:colOff>
      <xdr:row>16</xdr:row>
      <xdr:rowOff>171450</xdr:rowOff>
    </xdr:to>
    <xdr:sp>
      <xdr:nvSpPr>
        <xdr:cNvPr id="6" name="Line 412"/>
        <xdr:cNvSpPr>
          <a:spLocks/>
        </xdr:cNvSpPr>
      </xdr:nvSpPr>
      <xdr:spPr>
        <a:xfrm>
          <a:off x="11239500" y="504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38</xdr:col>
      <xdr:colOff>0</xdr:colOff>
      <xdr:row>34</xdr:row>
      <xdr:rowOff>0</xdr:rowOff>
    </xdr:from>
    <xdr:to>
      <xdr:col>38</xdr:col>
      <xdr:colOff>0</xdr:colOff>
      <xdr:row>34</xdr:row>
      <xdr:rowOff>0</xdr:rowOff>
    </xdr:to>
    <xdr:sp>
      <xdr:nvSpPr>
        <xdr:cNvPr id="7" name="Line 413"/>
        <xdr:cNvSpPr>
          <a:spLocks/>
        </xdr:cNvSpPr>
      </xdr:nvSpPr>
      <xdr:spPr>
        <a:xfrm>
          <a:off x="11239500" y="8524875"/>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38</xdr:col>
      <xdr:colOff>0</xdr:colOff>
      <xdr:row>16</xdr:row>
      <xdr:rowOff>171450</xdr:rowOff>
    </xdr:from>
    <xdr:to>
      <xdr:col>38</xdr:col>
      <xdr:colOff>0</xdr:colOff>
      <xdr:row>16</xdr:row>
      <xdr:rowOff>171450</xdr:rowOff>
    </xdr:to>
    <xdr:sp>
      <xdr:nvSpPr>
        <xdr:cNvPr id="8" name="Line 414"/>
        <xdr:cNvSpPr>
          <a:spLocks/>
        </xdr:cNvSpPr>
      </xdr:nvSpPr>
      <xdr:spPr>
        <a:xfrm>
          <a:off x="11239500" y="504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38</xdr:col>
      <xdr:colOff>0</xdr:colOff>
      <xdr:row>16</xdr:row>
      <xdr:rowOff>171450</xdr:rowOff>
    </xdr:from>
    <xdr:to>
      <xdr:col>38</xdr:col>
      <xdr:colOff>0</xdr:colOff>
      <xdr:row>16</xdr:row>
      <xdr:rowOff>171450</xdr:rowOff>
    </xdr:to>
    <xdr:sp>
      <xdr:nvSpPr>
        <xdr:cNvPr id="9" name="Line 415"/>
        <xdr:cNvSpPr>
          <a:spLocks/>
        </xdr:cNvSpPr>
      </xdr:nvSpPr>
      <xdr:spPr>
        <a:xfrm>
          <a:off x="11239500" y="5048250"/>
          <a:ext cx="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O33"/>
  <sheetViews>
    <sheetView tabSelected="1" zoomScale="90" zoomScaleNormal="90" workbookViewId="0" topLeftCell="A1">
      <selection activeCell="A1" sqref="A1:O1"/>
    </sheetView>
  </sheetViews>
  <sheetFormatPr defaultColWidth="9.00390625" defaultRowHeight="14.25"/>
  <cols>
    <col min="1" max="1" width="5.875" style="0" customWidth="1"/>
    <col min="2" max="2" width="10.125" style="0" customWidth="1"/>
    <col min="3" max="3" width="6.375" style="0" customWidth="1"/>
    <col min="4" max="5" width="8.375" style="0" customWidth="1"/>
    <col min="6" max="6" width="11.00390625" style="222" customWidth="1"/>
    <col min="7" max="8" width="8.375" style="0" customWidth="1"/>
    <col min="9" max="9" width="11.00390625" style="222" customWidth="1"/>
    <col min="10" max="11" width="8.375" style="0" customWidth="1"/>
    <col min="12" max="12" width="11.00390625" style="222" customWidth="1"/>
    <col min="13" max="14" width="8.375" style="0" customWidth="1"/>
    <col min="15" max="15" width="11.00390625" style="222" customWidth="1"/>
  </cols>
  <sheetData>
    <row r="1" spans="1:15" ht="25.5">
      <c r="A1" s="223" t="s">
        <v>0</v>
      </c>
      <c r="B1" s="223"/>
      <c r="C1" s="223"/>
      <c r="D1" s="223"/>
      <c r="E1" s="223"/>
      <c r="F1" s="223"/>
      <c r="G1" s="223"/>
      <c r="H1" s="223"/>
      <c r="I1" s="223"/>
      <c r="J1" s="223"/>
      <c r="K1" s="223"/>
      <c r="L1" s="223"/>
      <c r="M1" s="223"/>
      <c r="N1" s="223"/>
      <c r="O1" s="223"/>
    </row>
    <row r="2" spans="1:13" ht="19.5" customHeight="1">
      <c r="A2" t="s">
        <v>1</v>
      </c>
      <c r="D2" t="s">
        <v>2</v>
      </c>
      <c r="M2" t="s">
        <v>3</v>
      </c>
    </row>
    <row r="3" spans="1:15" ht="24" customHeight="1">
      <c r="A3" s="3" t="s">
        <v>4</v>
      </c>
      <c r="B3" s="4" t="s">
        <v>5</v>
      </c>
      <c r="C3" s="224" t="s">
        <v>6</v>
      </c>
      <c r="D3" s="225" t="s">
        <v>7</v>
      </c>
      <c r="E3" s="226"/>
      <c r="F3" s="226"/>
      <c r="G3" s="226"/>
      <c r="H3" s="226"/>
      <c r="I3" s="226"/>
      <c r="J3" s="226"/>
      <c r="K3" s="226"/>
      <c r="L3" s="226"/>
      <c r="M3" s="226"/>
      <c r="N3" s="226"/>
      <c r="O3" s="240"/>
    </row>
    <row r="4" spans="1:15" ht="39" customHeight="1">
      <c r="A4" s="7"/>
      <c r="B4" s="8"/>
      <c r="C4" s="227"/>
      <c r="D4" s="17" t="s">
        <v>8</v>
      </c>
      <c r="E4" s="17" t="s">
        <v>9</v>
      </c>
      <c r="F4" s="228" t="s">
        <v>10</v>
      </c>
      <c r="G4" s="229" t="s">
        <v>8</v>
      </c>
      <c r="H4" s="230" t="s">
        <v>9</v>
      </c>
      <c r="I4" s="231" t="s">
        <v>10</v>
      </c>
      <c r="J4" s="229" t="s">
        <v>8</v>
      </c>
      <c r="K4" s="230" t="s">
        <v>9</v>
      </c>
      <c r="L4" s="231" t="s">
        <v>10</v>
      </c>
      <c r="M4" s="230" t="s">
        <v>8</v>
      </c>
      <c r="N4" s="230" t="s">
        <v>9</v>
      </c>
      <c r="O4" s="231" t="s">
        <v>10</v>
      </c>
    </row>
    <row r="5" spans="1:15" ht="15.75" customHeight="1">
      <c r="A5" s="19" t="s">
        <v>11</v>
      </c>
      <c r="B5" s="17"/>
      <c r="C5" s="17"/>
      <c r="D5" s="230"/>
      <c r="E5" s="230"/>
      <c r="F5" s="231"/>
      <c r="G5" s="232"/>
      <c r="H5" s="233"/>
      <c r="I5" s="241"/>
      <c r="J5" s="232"/>
      <c r="K5" s="233"/>
      <c r="L5" s="241"/>
      <c r="M5" s="233"/>
      <c r="N5" s="233"/>
      <c r="O5" s="241"/>
    </row>
    <row r="6" spans="1:15" ht="15.75" customHeight="1">
      <c r="A6" s="229">
        <v>1</v>
      </c>
      <c r="B6" s="230" t="s">
        <v>12</v>
      </c>
      <c r="C6" s="230"/>
      <c r="D6" s="230" t="s">
        <v>13</v>
      </c>
      <c r="E6" s="230" t="s">
        <v>14</v>
      </c>
      <c r="F6" s="231" t="s">
        <v>15</v>
      </c>
      <c r="G6" s="232"/>
      <c r="H6" s="233"/>
      <c r="I6" s="241"/>
      <c r="J6" s="232"/>
      <c r="K6" s="233"/>
      <c r="L6" s="241"/>
      <c r="M6" s="233"/>
      <c r="N6" s="233"/>
      <c r="O6" s="241"/>
    </row>
    <row r="7" spans="1:15" ht="15.75" customHeight="1">
      <c r="A7" s="229">
        <v>2</v>
      </c>
      <c r="B7" s="230"/>
      <c r="C7" s="230"/>
      <c r="D7" s="230"/>
      <c r="E7" s="230"/>
      <c r="F7" s="231"/>
      <c r="G7" s="232"/>
      <c r="H7" s="233"/>
      <c r="I7" s="241"/>
      <c r="J7" s="232"/>
      <c r="K7" s="233"/>
      <c r="L7" s="241"/>
      <c r="M7" s="233"/>
      <c r="N7" s="233"/>
      <c r="O7" s="241"/>
    </row>
    <row r="8" spans="1:15" ht="15.75" customHeight="1">
      <c r="A8" s="229">
        <v>3</v>
      </c>
      <c r="B8" s="230"/>
      <c r="C8" s="230"/>
      <c r="D8" s="230"/>
      <c r="E8" s="230"/>
      <c r="F8" s="231"/>
      <c r="G8" s="232"/>
      <c r="H8" s="233"/>
      <c r="I8" s="241"/>
      <c r="J8" s="232"/>
      <c r="K8" s="233"/>
      <c r="L8" s="241"/>
      <c r="M8" s="233"/>
      <c r="N8" s="233"/>
      <c r="O8" s="241"/>
    </row>
    <row r="9" spans="1:15" ht="15.75" customHeight="1">
      <c r="A9" s="229">
        <v>4</v>
      </c>
      <c r="B9" s="230"/>
      <c r="C9" s="230"/>
      <c r="D9" s="230"/>
      <c r="E9" s="230"/>
      <c r="F9" s="231"/>
      <c r="G9" s="232"/>
      <c r="H9" s="233"/>
      <c r="I9" s="241"/>
      <c r="J9" s="232"/>
      <c r="K9" s="233"/>
      <c r="L9" s="241"/>
      <c r="M9" s="233"/>
      <c r="N9" s="233"/>
      <c r="O9" s="241"/>
    </row>
    <row r="10" spans="1:15" ht="15.75" customHeight="1">
      <c r="A10" s="229">
        <v>5</v>
      </c>
      <c r="B10" s="230"/>
      <c r="C10" s="230"/>
      <c r="D10" s="230"/>
      <c r="E10" s="230"/>
      <c r="F10" s="231"/>
      <c r="G10" s="232"/>
      <c r="H10" s="233"/>
      <c r="I10" s="241"/>
      <c r="J10" s="232"/>
      <c r="K10" s="233"/>
      <c r="L10" s="241"/>
      <c r="M10" s="233"/>
      <c r="N10" s="233"/>
      <c r="O10" s="241"/>
    </row>
    <row r="11" spans="1:15" ht="15.75" customHeight="1">
      <c r="A11" s="229">
        <v>6</v>
      </c>
      <c r="B11" s="230"/>
      <c r="C11" s="230"/>
      <c r="D11" s="230"/>
      <c r="E11" s="230"/>
      <c r="F11" s="231"/>
      <c r="G11" s="232"/>
      <c r="H11" s="233"/>
      <c r="I11" s="241"/>
      <c r="J11" s="232"/>
      <c r="K11" s="233"/>
      <c r="L11" s="241"/>
      <c r="M11" s="233"/>
      <c r="N11" s="233"/>
      <c r="O11" s="241"/>
    </row>
    <row r="12" spans="1:15" ht="15.75" customHeight="1">
      <c r="A12" s="229">
        <v>7</v>
      </c>
      <c r="B12" s="230"/>
      <c r="C12" s="230"/>
      <c r="D12" s="230"/>
      <c r="E12" s="230"/>
      <c r="F12" s="231"/>
      <c r="G12" s="232"/>
      <c r="H12" s="233"/>
      <c r="I12" s="241"/>
      <c r="J12" s="232"/>
      <c r="K12" s="233"/>
      <c r="L12" s="241"/>
      <c r="M12" s="233"/>
      <c r="N12" s="233"/>
      <c r="O12" s="241"/>
    </row>
    <row r="13" spans="1:15" ht="15.75" customHeight="1">
      <c r="A13" s="229">
        <v>8</v>
      </c>
      <c r="B13" s="230"/>
      <c r="C13" s="230"/>
      <c r="D13" s="230"/>
      <c r="E13" s="230"/>
      <c r="F13" s="231"/>
      <c r="G13" s="232"/>
      <c r="H13" s="233"/>
      <c r="I13" s="241"/>
      <c r="J13" s="232"/>
      <c r="K13" s="233"/>
      <c r="L13" s="241"/>
      <c r="M13" s="233"/>
      <c r="N13" s="233"/>
      <c r="O13" s="241"/>
    </row>
    <row r="14" spans="1:15" ht="15.75" customHeight="1">
      <c r="A14" s="229">
        <v>9</v>
      </c>
      <c r="B14" s="230"/>
      <c r="C14" s="230"/>
      <c r="D14" s="230"/>
      <c r="E14" s="230"/>
      <c r="F14" s="231"/>
      <c r="G14" s="232"/>
      <c r="H14" s="233"/>
      <c r="I14" s="241"/>
      <c r="J14" s="232"/>
      <c r="K14" s="233"/>
      <c r="L14" s="241"/>
      <c r="M14" s="233"/>
      <c r="N14" s="233"/>
      <c r="O14" s="241"/>
    </row>
    <row r="15" spans="1:15" ht="15.75" customHeight="1">
      <c r="A15" s="229">
        <v>10</v>
      </c>
      <c r="B15" s="230"/>
      <c r="C15" s="230"/>
      <c r="D15" s="230"/>
      <c r="E15" s="230"/>
      <c r="F15" s="231"/>
      <c r="G15" s="232"/>
      <c r="H15" s="233"/>
      <c r="I15" s="241"/>
      <c r="J15" s="232"/>
      <c r="K15" s="233"/>
      <c r="L15" s="241"/>
      <c r="M15" s="233"/>
      <c r="N15" s="233"/>
      <c r="O15" s="241"/>
    </row>
    <row r="16" spans="1:15" ht="15.75" customHeight="1">
      <c r="A16" s="229">
        <v>11</v>
      </c>
      <c r="B16" s="230"/>
      <c r="C16" s="230"/>
      <c r="D16" s="230"/>
      <c r="E16" s="230"/>
      <c r="F16" s="231"/>
      <c r="G16" s="232"/>
      <c r="H16" s="233"/>
      <c r="I16" s="241"/>
      <c r="J16" s="232"/>
      <c r="K16" s="233"/>
      <c r="L16" s="241"/>
      <c r="M16" s="233"/>
      <c r="N16" s="233"/>
      <c r="O16" s="241"/>
    </row>
    <row r="17" spans="1:15" ht="15.75" customHeight="1">
      <c r="A17" s="229">
        <v>12</v>
      </c>
      <c r="B17" s="230"/>
      <c r="C17" s="230"/>
      <c r="D17" s="230"/>
      <c r="E17" s="230"/>
      <c r="F17" s="231"/>
      <c r="G17" s="232"/>
      <c r="H17" s="233"/>
      <c r="I17" s="241"/>
      <c r="J17" s="232"/>
      <c r="K17" s="233"/>
      <c r="L17" s="241"/>
      <c r="M17" s="233"/>
      <c r="N17" s="233"/>
      <c r="O17" s="241"/>
    </row>
    <row r="18" spans="1:15" ht="15.75" customHeight="1">
      <c r="A18" s="229">
        <v>13</v>
      </c>
      <c r="B18" s="230"/>
      <c r="C18" s="230"/>
      <c r="D18" s="230"/>
      <c r="E18" s="230"/>
      <c r="F18" s="231"/>
      <c r="G18" s="232"/>
      <c r="H18" s="233"/>
      <c r="I18" s="241"/>
      <c r="J18" s="232"/>
      <c r="K18" s="233"/>
      <c r="L18" s="241"/>
      <c r="M18" s="233"/>
      <c r="N18" s="233"/>
      <c r="O18" s="241"/>
    </row>
    <row r="19" spans="1:15" ht="15.75" customHeight="1">
      <c r="A19" s="229">
        <v>14</v>
      </c>
      <c r="B19" s="230"/>
      <c r="C19" s="230"/>
      <c r="D19" s="230"/>
      <c r="E19" s="230"/>
      <c r="F19" s="231"/>
      <c r="G19" s="232"/>
      <c r="H19" s="233"/>
      <c r="I19" s="241"/>
      <c r="J19" s="232"/>
      <c r="K19" s="233"/>
      <c r="L19" s="241"/>
      <c r="M19" s="233"/>
      <c r="N19" s="233"/>
      <c r="O19" s="241"/>
    </row>
    <row r="20" spans="1:15" ht="15.75" customHeight="1">
      <c r="A20" s="229">
        <v>15</v>
      </c>
      <c r="B20" s="230"/>
      <c r="C20" s="230"/>
      <c r="D20" s="230"/>
      <c r="E20" s="230"/>
      <c r="F20" s="231"/>
      <c r="G20" s="232"/>
      <c r="H20" s="233"/>
      <c r="I20" s="241"/>
      <c r="J20" s="232"/>
      <c r="K20" s="233"/>
      <c r="L20" s="241"/>
      <c r="M20" s="233"/>
      <c r="N20" s="233"/>
      <c r="O20" s="241"/>
    </row>
    <row r="21" spans="1:15" ht="15.75" customHeight="1">
      <c r="A21" s="229">
        <v>16</v>
      </c>
      <c r="B21" s="230"/>
      <c r="C21" s="230"/>
      <c r="D21" s="230"/>
      <c r="E21" s="230"/>
      <c r="F21" s="231"/>
      <c r="G21" s="232"/>
      <c r="H21" s="233"/>
      <c r="I21" s="241"/>
      <c r="J21" s="232"/>
      <c r="K21" s="233"/>
      <c r="L21" s="241"/>
      <c r="M21" s="233"/>
      <c r="N21" s="233"/>
      <c r="O21" s="241"/>
    </row>
    <row r="22" spans="1:15" ht="15.75" customHeight="1">
      <c r="A22" s="229">
        <v>17</v>
      </c>
      <c r="B22" s="230"/>
      <c r="C22" s="230"/>
      <c r="D22" s="230"/>
      <c r="E22" s="230"/>
      <c r="F22" s="231"/>
      <c r="G22" s="232"/>
      <c r="H22" s="233"/>
      <c r="I22" s="241"/>
      <c r="J22" s="232"/>
      <c r="K22" s="233"/>
      <c r="L22" s="241"/>
      <c r="M22" s="233"/>
      <c r="N22" s="233"/>
      <c r="O22" s="241"/>
    </row>
    <row r="23" spans="1:15" ht="15.75" customHeight="1">
      <c r="A23" s="229">
        <v>18</v>
      </c>
      <c r="B23" s="230"/>
      <c r="C23" s="230"/>
      <c r="D23" s="230"/>
      <c r="E23" s="230"/>
      <c r="F23" s="231"/>
      <c r="G23" s="232"/>
      <c r="H23" s="233"/>
      <c r="I23" s="241"/>
      <c r="J23" s="232"/>
      <c r="K23" s="233"/>
      <c r="L23" s="241"/>
      <c r="M23" s="233"/>
      <c r="N23" s="233"/>
      <c r="O23" s="241"/>
    </row>
    <row r="24" spans="1:15" ht="15.75" customHeight="1">
      <c r="A24" s="229">
        <v>19</v>
      </c>
      <c r="B24" s="230"/>
      <c r="C24" s="230"/>
      <c r="D24" s="230"/>
      <c r="E24" s="230"/>
      <c r="F24" s="231"/>
      <c r="G24" s="232"/>
      <c r="H24" s="233"/>
      <c r="I24" s="241"/>
      <c r="J24" s="232"/>
      <c r="K24" s="233"/>
      <c r="L24" s="241"/>
      <c r="M24" s="233"/>
      <c r="N24" s="233"/>
      <c r="O24" s="241"/>
    </row>
    <row r="25" spans="1:15" ht="15.75" customHeight="1">
      <c r="A25" s="229">
        <v>20</v>
      </c>
      <c r="B25" s="230"/>
      <c r="C25" s="230"/>
      <c r="D25" s="230"/>
      <c r="E25" s="230"/>
      <c r="F25" s="231"/>
      <c r="G25" s="232"/>
      <c r="H25" s="233"/>
      <c r="I25" s="241"/>
      <c r="J25" s="232"/>
      <c r="K25" s="233"/>
      <c r="L25" s="241"/>
      <c r="M25" s="233"/>
      <c r="N25" s="233"/>
      <c r="O25" s="241"/>
    </row>
    <row r="26" spans="1:15" ht="15.75" customHeight="1">
      <c r="A26" s="229">
        <v>21</v>
      </c>
      <c r="B26" s="230"/>
      <c r="C26" s="230"/>
      <c r="D26" s="230"/>
      <c r="E26" s="230"/>
      <c r="F26" s="231"/>
      <c r="G26" s="232"/>
      <c r="H26" s="233"/>
      <c r="I26" s="241"/>
      <c r="J26" s="232"/>
      <c r="K26" s="233"/>
      <c r="L26" s="241"/>
      <c r="M26" s="233"/>
      <c r="N26" s="233"/>
      <c r="O26" s="241"/>
    </row>
    <row r="27" spans="1:15" ht="15.75" customHeight="1">
      <c r="A27" s="229">
        <v>22</v>
      </c>
      <c r="B27" s="230"/>
      <c r="C27" s="230"/>
      <c r="D27" s="230"/>
      <c r="E27" s="230"/>
      <c r="F27" s="231"/>
      <c r="G27" s="232"/>
      <c r="H27" s="233"/>
      <c r="I27" s="241"/>
      <c r="J27" s="232"/>
      <c r="K27" s="233"/>
      <c r="L27" s="241"/>
      <c r="M27" s="233"/>
      <c r="N27" s="233"/>
      <c r="O27" s="241"/>
    </row>
    <row r="28" spans="1:15" ht="15.75" customHeight="1">
      <c r="A28" s="229">
        <v>23</v>
      </c>
      <c r="B28" s="230"/>
      <c r="C28" s="230"/>
      <c r="D28" s="230"/>
      <c r="E28" s="230"/>
      <c r="F28" s="231"/>
      <c r="G28" s="232"/>
      <c r="H28" s="233"/>
      <c r="I28" s="241"/>
      <c r="J28" s="232"/>
      <c r="K28" s="233"/>
      <c r="L28" s="241"/>
      <c r="M28" s="233"/>
      <c r="N28" s="233"/>
      <c r="O28" s="241"/>
    </row>
    <row r="29" spans="1:15" ht="15.75" customHeight="1">
      <c r="A29" s="229">
        <v>24</v>
      </c>
      <c r="B29" s="230"/>
      <c r="C29" s="230"/>
      <c r="D29" s="230"/>
      <c r="E29" s="230"/>
      <c r="F29" s="231"/>
      <c r="G29" s="232"/>
      <c r="H29" s="233"/>
      <c r="I29" s="241"/>
      <c r="J29" s="232"/>
      <c r="K29" s="233"/>
      <c r="L29" s="241"/>
      <c r="M29" s="233"/>
      <c r="N29" s="233"/>
      <c r="O29" s="241"/>
    </row>
    <row r="30" spans="1:15" ht="15.75" customHeight="1">
      <c r="A30" s="229">
        <v>25</v>
      </c>
      <c r="B30" s="230"/>
      <c r="C30" s="230"/>
      <c r="D30" s="230"/>
      <c r="E30" s="230"/>
      <c r="F30" s="231"/>
      <c r="G30" s="232"/>
      <c r="H30" s="233"/>
      <c r="I30" s="241"/>
      <c r="J30" s="232"/>
      <c r="K30" s="233"/>
      <c r="L30" s="241"/>
      <c r="M30" s="233"/>
      <c r="N30" s="233"/>
      <c r="O30" s="241"/>
    </row>
    <row r="31" spans="1:15" ht="15.75" customHeight="1">
      <c r="A31" s="234">
        <v>26</v>
      </c>
      <c r="B31" s="235"/>
      <c r="C31" s="235"/>
      <c r="D31" s="235"/>
      <c r="E31" s="235"/>
      <c r="F31" s="236"/>
      <c r="G31" s="237"/>
      <c r="H31" s="238"/>
      <c r="I31" s="242"/>
      <c r="J31" s="237"/>
      <c r="K31" s="238"/>
      <c r="L31" s="242"/>
      <c r="M31" s="238"/>
      <c r="N31" s="238"/>
      <c r="O31" s="242"/>
    </row>
    <row r="32" ht="14.25">
      <c r="A32" t="s">
        <v>16</v>
      </c>
    </row>
    <row r="33" spans="1:15" ht="14.25">
      <c r="A33" s="239" t="s">
        <v>17</v>
      </c>
      <c r="B33" s="239"/>
      <c r="C33" s="239"/>
      <c r="D33" s="239"/>
      <c r="E33" s="239"/>
      <c r="F33" s="239"/>
      <c r="G33" s="239"/>
      <c r="H33" s="239"/>
      <c r="I33" s="239"/>
      <c r="J33" s="239"/>
      <c r="K33" s="239"/>
      <c r="L33" s="239"/>
      <c r="M33" s="239"/>
      <c r="N33" s="239"/>
      <c r="O33" s="239"/>
    </row>
  </sheetData>
  <sheetProtection/>
  <mergeCells count="7">
    <mergeCell ref="A1:O1"/>
    <mergeCell ref="D3:O3"/>
    <mergeCell ref="A5:B5"/>
    <mergeCell ref="A33:O33"/>
    <mergeCell ref="A3:A4"/>
    <mergeCell ref="B3:B4"/>
    <mergeCell ref="C3:C4"/>
  </mergeCells>
  <printOptions horizontalCentered="1" verticalCentered="1"/>
  <pageMargins left="0.31496062992125984" right="0.31496062992125984" top="0.35433070866141736" bottom="0.15748031496062992" header="0.31496062992125984" footer="0.31496062992125984"/>
  <pageSetup fitToHeight="1" fitToWidth="1" horizontalDpi="600" verticalDpi="600" orientation="landscape" paperSize="9" scale="93"/>
</worksheet>
</file>

<file path=xl/worksheets/sheet2.xml><?xml version="1.0" encoding="utf-8"?>
<worksheet xmlns="http://schemas.openxmlformats.org/spreadsheetml/2006/main" xmlns:r="http://schemas.openxmlformats.org/officeDocument/2006/relationships">
  <sheetPr>
    <tabColor rgb="FF92D050"/>
  </sheetPr>
  <dimension ref="A1:HE41"/>
  <sheetViews>
    <sheetView zoomScale="90" zoomScaleNormal="90" workbookViewId="0" topLeftCell="A1">
      <pane xSplit="3" ySplit="9" topLeftCell="D10" activePane="bottomRight" state="frozen"/>
      <selection pane="bottomRight" activeCell="H15" sqref="H15"/>
    </sheetView>
  </sheetViews>
  <sheetFormatPr defaultColWidth="9.00390625" defaultRowHeight="14.25"/>
  <cols>
    <col min="1" max="1" width="4.00390625" style="32" customWidth="1"/>
    <col min="2" max="2" width="8.50390625" style="32" customWidth="1"/>
    <col min="3" max="3" width="7.875" style="32" customWidth="1"/>
    <col min="4" max="4" width="4.375" style="32" customWidth="1"/>
    <col min="5" max="5" width="7.875" style="32" customWidth="1"/>
    <col min="6" max="6" width="6.50390625" style="32" hidden="1" customWidth="1"/>
    <col min="7" max="7" width="7.125" style="32" customWidth="1"/>
    <col min="8" max="8" width="6.125" style="32" customWidth="1"/>
    <col min="9" max="9" width="6.625" style="32" hidden="1" customWidth="1"/>
    <col min="10" max="15" width="4.625" style="32" customWidth="1"/>
    <col min="16" max="16" width="7.125" style="32" customWidth="1"/>
    <col min="17" max="17" width="7.625" style="32" customWidth="1"/>
    <col min="18" max="18" width="7.00390625" style="32" customWidth="1"/>
    <col min="19" max="19" width="7.00390625" style="32" hidden="1" customWidth="1"/>
    <col min="20" max="20" width="7.375" style="32" customWidth="1"/>
    <col min="21" max="21" width="8.25390625" style="32" customWidth="1"/>
    <col min="22" max="22" width="4.50390625" style="32" customWidth="1"/>
    <col min="23" max="23" width="8.375" style="32" customWidth="1"/>
    <col min="24" max="28" width="4.50390625" style="32" customWidth="1"/>
    <col min="29" max="30" width="7.125" style="213" customWidth="1"/>
    <col min="31" max="32" width="6.00390625" style="32" customWidth="1"/>
    <col min="33" max="33" width="6.125" style="32" customWidth="1"/>
    <col min="34" max="34" width="4.875" style="32" customWidth="1"/>
    <col min="35" max="213" width="9.00390625" style="32" customWidth="1"/>
  </cols>
  <sheetData>
    <row r="1" spans="1:34" ht="38.25" customHeight="1">
      <c r="A1" s="158" t="s">
        <v>18</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1:20" ht="7.5" customHeight="1" hidden="1">
      <c r="A2" s="36"/>
      <c r="B2" s="36"/>
      <c r="C2" s="36"/>
      <c r="D2" s="36"/>
      <c r="E2" s="36"/>
      <c r="F2" s="36"/>
      <c r="G2" s="36"/>
      <c r="H2" s="36"/>
      <c r="I2" s="36"/>
      <c r="J2" s="36"/>
      <c r="K2" s="36"/>
      <c r="L2" s="36"/>
      <c r="M2" s="36"/>
      <c r="N2" s="36"/>
      <c r="O2" s="36"/>
      <c r="P2" s="36"/>
      <c r="Q2" s="36"/>
      <c r="R2" s="36"/>
      <c r="S2" s="36"/>
      <c r="T2" s="36"/>
    </row>
    <row r="3" spans="1:30" s="27" customFormat="1" ht="27.75" customHeight="1">
      <c r="A3" s="159" t="s">
        <v>19</v>
      </c>
      <c r="B3" s="159"/>
      <c r="C3" s="159"/>
      <c r="M3" s="27" t="s">
        <v>20</v>
      </c>
      <c r="AC3" s="218"/>
      <c r="AD3" s="218"/>
    </row>
    <row r="4" spans="1:34" s="156" customFormat="1" ht="21.75" customHeight="1">
      <c r="A4" s="160" t="s">
        <v>4</v>
      </c>
      <c r="B4" s="91" t="s">
        <v>21</v>
      </c>
      <c r="C4" s="91" t="s">
        <v>22</v>
      </c>
      <c r="D4" s="91" t="s">
        <v>23</v>
      </c>
      <c r="E4" s="91" t="s">
        <v>24</v>
      </c>
      <c r="F4" s="161" t="s">
        <v>25</v>
      </c>
      <c r="G4" s="162" t="s">
        <v>26</v>
      </c>
      <c r="H4" s="91" t="s">
        <v>27</v>
      </c>
      <c r="I4" s="91"/>
      <c r="J4" s="177" t="s">
        <v>28</v>
      </c>
      <c r="K4" s="177"/>
      <c r="L4" s="177"/>
      <c r="M4" s="177"/>
      <c r="N4" s="177"/>
      <c r="O4" s="177"/>
      <c r="P4" s="91" t="s">
        <v>29</v>
      </c>
      <c r="Q4" s="137" t="s">
        <v>27</v>
      </c>
      <c r="R4" s="190"/>
      <c r="S4" s="190"/>
      <c r="T4" s="91" t="s">
        <v>30</v>
      </c>
      <c r="U4" s="191" t="s">
        <v>31</v>
      </c>
      <c r="V4" s="191"/>
      <c r="W4" s="191"/>
      <c r="X4" s="191"/>
      <c r="Y4" s="191"/>
      <c r="Z4" s="191"/>
      <c r="AA4" s="191"/>
      <c r="AB4" s="191"/>
      <c r="AC4" s="91" t="s">
        <v>32</v>
      </c>
      <c r="AD4" s="91"/>
      <c r="AE4" s="91" t="s">
        <v>33</v>
      </c>
      <c r="AF4" s="91"/>
      <c r="AG4" s="91" t="s">
        <v>34</v>
      </c>
      <c r="AH4" s="205" t="s">
        <v>35</v>
      </c>
    </row>
    <row r="5" spans="1:34" s="156" customFormat="1" ht="16.5" customHeight="1">
      <c r="A5" s="163"/>
      <c r="B5" s="96"/>
      <c r="C5" s="96"/>
      <c r="D5" s="96"/>
      <c r="E5" s="96"/>
      <c r="F5" s="164"/>
      <c r="G5" s="165"/>
      <c r="H5" s="96"/>
      <c r="I5" s="96"/>
      <c r="J5" s="178"/>
      <c r="K5" s="178"/>
      <c r="L5" s="178"/>
      <c r="M5" s="178"/>
      <c r="N5" s="178"/>
      <c r="O5" s="178"/>
      <c r="P5" s="96"/>
      <c r="Q5" s="143"/>
      <c r="R5" s="192"/>
      <c r="S5" s="192"/>
      <c r="T5" s="96"/>
      <c r="U5" s="173"/>
      <c r="V5" s="173"/>
      <c r="W5" s="173"/>
      <c r="X5" s="173"/>
      <c r="Y5" s="173"/>
      <c r="Z5" s="173"/>
      <c r="AA5" s="173"/>
      <c r="AB5" s="173"/>
      <c r="AC5" s="96"/>
      <c r="AD5" s="96"/>
      <c r="AE5" s="96"/>
      <c r="AF5" s="96"/>
      <c r="AG5" s="96"/>
      <c r="AH5" s="206"/>
    </row>
    <row r="6" spans="1:34" s="156" customFormat="1" ht="46.5" customHeight="1" hidden="1">
      <c r="A6" s="163"/>
      <c r="B6" s="96"/>
      <c r="C6" s="96"/>
      <c r="D6" s="96"/>
      <c r="E6" s="96"/>
      <c r="F6" s="164"/>
      <c r="G6" s="165"/>
      <c r="H6" s="96" t="s">
        <v>36</v>
      </c>
      <c r="I6" s="214" t="s">
        <v>37</v>
      </c>
      <c r="J6" s="179" t="s">
        <v>38</v>
      </c>
      <c r="K6" s="179" t="s">
        <v>39</v>
      </c>
      <c r="L6" s="179" t="s">
        <v>40</v>
      </c>
      <c r="M6" s="179" t="s">
        <v>41</v>
      </c>
      <c r="N6" s="179" t="s">
        <v>42</v>
      </c>
      <c r="O6" s="179" t="s">
        <v>43</v>
      </c>
      <c r="P6" s="96"/>
      <c r="Q6" s="166" t="s">
        <v>44</v>
      </c>
      <c r="R6" s="166" t="s">
        <v>45</v>
      </c>
      <c r="S6" s="166"/>
      <c r="T6" s="96"/>
      <c r="U6" s="96" t="s">
        <v>46</v>
      </c>
      <c r="V6" s="96" t="s">
        <v>47</v>
      </c>
      <c r="W6" s="96" t="s">
        <v>48</v>
      </c>
      <c r="X6" s="96" t="s">
        <v>49</v>
      </c>
      <c r="Y6" s="96" t="s">
        <v>50</v>
      </c>
      <c r="Z6" s="96" t="s">
        <v>51</v>
      </c>
      <c r="AA6" s="96" t="s">
        <v>52</v>
      </c>
      <c r="AB6" s="96" t="s">
        <v>53</v>
      </c>
      <c r="AC6" s="201"/>
      <c r="AD6" s="201"/>
      <c r="AE6" s="96"/>
      <c r="AF6" s="96"/>
      <c r="AG6" s="96"/>
      <c r="AH6" s="206"/>
    </row>
    <row r="7" spans="1:34" s="156" customFormat="1" ht="104.25" customHeight="1">
      <c r="A7" s="163"/>
      <c r="B7" s="96"/>
      <c r="C7" s="96"/>
      <c r="D7" s="96"/>
      <c r="E7" s="96"/>
      <c r="F7" s="164"/>
      <c r="G7" s="165"/>
      <c r="H7" s="96"/>
      <c r="I7" s="215" t="s">
        <v>54</v>
      </c>
      <c r="J7" s="179"/>
      <c r="K7" s="179" t="s">
        <v>39</v>
      </c>
      <c r="L7" s="179" t="s">
        <v>40</v>
      </c>
      <c r="M7" s="179" t="s">
        <v>41</v>
      </c>
      <c r="N7" s="179" t="s">
        <v>42</v>
      </c>
      <c r="O7" s="179" t="s">
        <v>43</v>
      </c>
      <c r="P7" s="96"/>
      <c r="Q7" s="167"/>
      <c r="R7" s="167"/>
      <c r="S7" s="193" t="s">
        <v>55</v>
      </c>
      <c r="T7" s="96"/>
      <c r="U7" s="96"/>
      <c r="V7" s="96"/>
      <c r="W7" s="96"/>
      <c r="X7" s="96"/>
      <c r="Y7" s="96"/>
      <c r="Z7" s="96"/>
      <c r="AA7" s="96"/>
      <c r="AB7" s="96"/>
      <c r="AC7" s="96" t="s">
        <v>56</v>
      </c>
      <c r="AD7" s="96" t="s">
        <v>57</v>
      </c>
      <c r="AE7" s="96" t="s">
        <v>58</v>
      </c>
      <c r="AF7" s="96" t="s">
        <v>59</v>
      </c>
      <c r="AG7" s="96"/>
      <c r="AH7" s="206"/>
    </row>
    <row r="8" spans="1:34" s="31" customFormat="1" ht="15" customHeight="1">
      <c r="A8" s="168" t="s">
        <v>4</v>
      </c>
      <c r="B8" s="169">
        <v>1</v>
      </c>
      <c r="C8" s="169">
        <v>2</v>
      </c>
      <c r="D8" s="169">
        <v>3</v>
      </c>
      <c r="E8" s="169">
        <v>4</v>
      </c>
      <c r="F8" s="170">
        <v>5</v>
      </c>
      <c r="G8" s="169">
        <v>6</v>
      </c>
      <c r="H8" s="169" t="s">
        <v>60</v>
      </c>
      <c r="I8" s="169" t="s">
        <v>61</v>
      </c>
      <c r="J8" s="169">
        <v>7</v>
      </c>
      <c r="K8" s="169">
        <v>8</v>
      </c>
      <c r="L8" s="169">
        <v>9</v>
      </c>
      <c r="M8" s="169">
        <v>10</v>
      </c>
      <c r="N8" s="169">
        <v>11</v>
      </c>
      <c r="O8" s="169">
        <v>12</v>
      </c>
      <c r="P8" s="169">
        <v>13</v>
      </c>
      <c r="Q8" s="169" t="s">
        <v>62</v>
      </c>
      <c r="R8" s="169" t="s">
        <v>63</v>
      </c>
      <c r="S8" s="169" t="s">
        <v>64</v>
      </c>
      <c r="T8" s="169">
        <v>14</v>
      </c>
      <c r="U8" s="169">
        <v>15</v>
      </c>
      <c r="V8" s="169">
        <v>16</v>
      </c>
      <c r="W8" s="169">
        <v>17</v>
      </c>
      <c r="X8" s="169">
        <v>18</v>
      </c>
      <c r="Y8" s="169">
        <v>19</v>
      </c>
      <c r="Z8" s="169">
        <v>20</v>
      </c>
      <c r="AA8" s="169">
        <v>21</v>
      </c>
      <c r="AB8" s="169">
        <v>22</v>
      </c>
      <c r="AC8" s="169">
        <v>23</v>
      </c>
      <c r="AD8" s="169">
        <v>24</v>
      </c>
      <c r="AE8" s="169">
        <v>25</v>
      </c>
      <c r="AF8" s="169">
        <v>26</v>
      </c>
      <c r="AG8" s="107">
        <v>27</v>
      </c>
      <c r="AH8" s="207">
        <v>28</v>
      </c>
    </row>
    <row r="9" spans="1:34" s="31" customFormat="1" ht="24.75" customHeight="1">
      <c r="A9" s="64" t="s">
        <v>65</v>
      </c>
      <c r="B9" s="66"/>
      <c r="C9" s="56" t="s">
        <v>66</v>
      </c>
      <c r="D9" s="56" t="s">
        <v>67</v>
      </c>
      <c r="E9" s="56" t="s">
        <v>68</v>
      </c>
      <c r="F9" s="56" t="s">
        <v>68</v>
      </c>
      <c r="G9" s="56" t="s">
        <v>68</v>
      </c>
      <c r="H9" s="56" t="s">
        <v>68</v>
      </c>
      <c r="I9" s="56" t="s">
        <v>68</v>
      </c>
      <c r="J9" s="56" t="s">
        <v>68</v>
      </c>
      <c r="K9" s="56" t="s">
        <v>68</v>
      </c>
      <c r="L9" s="56" t="s">
        <v>68</v>
      </c>
      <c r="M9" s="56" t="s">
        <v>68</v>
      </c>
      <c r="N9" s="56" t="s">
        <v>68</v>
      </c>
      <c r="O9" s="56" t="s">
        <v>68</v>
      </c>
      <c r="P9" s="56" t="s">
        <v>68</v>
      </c>
      <c r="Q9" s="56" t="s">
        <v>68</v>
      </c>
      <c r="R9" s="56" t="s">
        <v>68</v>
      </c>
      <c r="S9" s="56" t="s">
        <v>68</v>
      </c>
      <c r="T9" s="56" t="s">
        <v>66</v>
      </c>
      <c r="U9" s="217" t="s">
        <v>68</v>
      </c>
      <c r="V9" s="217" t="s">
        <v>68</v>
      </c>
      <c r="W9" s="217" t="s">
        <v>68</v>
      </c>
      <c r="X9" s="217" t="s">
        <v>68</v>
      </c>
      <c r="Y9" s="217" t="s">
        <v>68</v>
      </c>
      <c r="Z9" s="217" t="s">
        <v>68</v>
      </c>
      <c r="AA9" s="217" t="s">
        <v>68</v>
      </c>
      <c r="AB9" s="217" t="s">
        <v>68</v>
      </c>
      <c r="AC9" s="96" t="s">
        <v>68</v>
      </c>
      <c r="AD9" s="96" t="s">
        <v>68</v>
      </c>
      <c r="AE9" s="56" t="s">
        <v>67</v>
      </c>
      <c r="AF9" s="56" t="s">
        <v>67</v>
      </c>
      <c r="AG9" s="208" t="s">
        <v>69</v>
      </c>
      <c r="AH9" s="209"/>
    </row>
    <row r="10" spans="1:34" s="31" customFormat="1" ht="24.75" customHeight="1">
      <c r="A10" s="171"/>
      <c r="B10" s="172"/>
      <c r="C10" s="56"/>
      <c r="D10" s="56"/>
      <c r="E10" s="56"/>
      <c r="F10" s="56"/>
      <c r="G10" s="56"/>
      <c r="H10" s="56"/>
      <c r="I10" s="56"/>
      <c r="J10" s="56"/>
      <c r="K10" s="56"/>
      <c r="L10" s="56"/>
      <c r="M10" s="56"/>
      <c r="N10" s="56"/>
      <c r="O10" s="56"/>
      <c r="P10" s="56"/>
      <c r="Q10" s="56"/>
      <c r="R10" s="56"/>
      <c r="S10" s="56"/>
      <c r="T10" s="56"/>
      <c r="U10" s="217"/>
      <c r="V10" s="217"/>
      <c r="W10" s="217"/>
      <c r="X10" s="217"/>
      <c r="Y10" s="217"/>
      <c r="Z10" s="217"/>
      <c r="AA10" s="217"/>
      <c r="AB10" s="217"/>
      <c r="AC10" s="96"/>
      <c r="AD10" s="96"/>
      <c r="AE10" s="56"/>
      <c r="AF10" s="56"/>
      <c r="AG10" s="208"/>
      <c r="AH10" s="209"/>
    </row>
    <row r="11" spans="1:34" s="31" customFormat="1" ht="23.25" customHeight="1">
      <c r="A11" s="58" t="s">
        <v>11</v>
      </c>
      <c r="B11" s="59"/>
      <c r="C11" s="56" t="s">
        <v>66</v>
      </c>
      <c r="D11" s="60">
        <f aca="true" t="shared" si="0" ref="D11:S11">D12+D15+D18+D21+D24+D27+D30</f>
        <v>2</v>
      </c>
      <c r="E11" s="60">
        <f t="shared" si="0"/>
        <v>348084</v>
      </c>
      <c r="F11" s="60">
        <f t="shared" si="0"/>
        <v>0</v>
      </c>
      <c r="G11" s="60">
        <f t="shared" si="0"/>
        <v>0</v>
      </c>
      <c r="H11" s="60">
        <f t="shared" si="0"/>
        <v>0</v>
      </c>
      <c r="I11" s="60">
        <f t="shared" si="0"/>
        <v>0</v>
      </c>
      <c r="J11" s="60">
        <f t="shared" si="0"/>
        <v>0</v>
      </c>
      <c r="K11" s="60">
        <f t="shared" si="0"/>
        <v>0</v>
      </c>
      <c r="L11" s="60">
        <f t="shared" si="0"/>
        <v>0</v>
      </c>
      <c r="M11" s="60">
        <f t="shared" si="0"/>
        <v>0</v>
      </c>
      <c r="N11" s="60">
        <f t="shared" si="0"/>
        <v>0</v>
      </c>
      <c r="O11" s="60">
        <f t="shared" si="0"/>
        <v>0</v>
      </c>
      <c r="P11" s="60">
        <f t="shared" si="0"/>
        <v>348084</v>
      </c>
      <c r="Q11" s="60">
        <f t="shared" si="0"/>
        <v>155404</v>
      </c>
      <c r="R11" s="60">
        <f t="shared" si="0"/>
        <v>192680</v>
      </c>
      <c r="S11" s="60">
        <f t="shared" si="0"/>
        <v>0</v>
      </c>
      <c r="T11" s="56" t="s">
        <v>66</v>
      </c>
      <c r="U11" s="60">
        <f aca="true" t="shared" si="1" ref="U11:AF11">U12+U15+U18+U21+U24+U27+U30</f>
        <v>192680</v>
      </c>
      <c r="V11" s="60">
        <f t="shared" si="1"/>
        <v>0</v>
      </c>
      <c r="W11" s="60">
        <f t="shared" si="1"/>
        <v>155404</v>
      </c>
      <c r="X11" s="60">
        <f t="shared" si="1"/>
        <v>0</v>
      </c>
      <c r="Y11" s="60">
        <f t="shared" si="1"/>
        <v>0</v>
      </c>
      <c r="Z11" s="60">
        <f t="shared" si="1"/>
        <v>0</v>
      </c>
      <c r="AA11" s="60">
        <f t="shared" si="1"/>
        <v>0</v>
      </c>
      <c r="AB11" s="60">
        <f t="shared" si="1"/>
        <v>0</v>
      </c>
      <c r="AC11" s="219">
        <f t="shared" si="1"/>
        <v>348084</v>
      </c>
      <c r="AD11" s="219">
        <f t="shared" si="1"/>
        <v>0</v>
      </c>
      <c r="AE11" s="60">
        <f t="shared" si="1"/>
        <v>0</v>
      </c>
      <c r="AF11" s="60">
        <f t="shared" si="1"/>
        <v>2</v>
      </c>
      <c r="AG11" s="149">
        <f>ROUND(G11/(E11+F11)*100,1)</f>
        <v>0</v>
      </c>
      <c r="AH11" s="210" t="s">
        <v>70</v>
      </c>
    </row>
    <row r="12" spans="1:34" s="157" customFormat="1" ht="23.25" customHeight="1">
      <c r="A12" s="62" t="s">
        <v>71</v>
      </c>
      <c r="B12" s="63"/>
      <c r="C12" s="56" t="s">
        <v>66</v>
      </c>
      <c r="D12" s="61">
        <f aca="true" t="shared" si="2" ref="D12:S12">SUM(D13:D14)</f>
        <v>0</v>
      </c>
      <c r="E12" s="61">
        <f t="shared" si="2"/>
        <v>0</v>
      </c>
      <c r="F12" s="61">
        <f t="shared" si="2"/>
        <v>0</v>
      </c>
      <c r="G12" s="61">
        <f t="shared" si="2"/>
        <v>0</v>
      </c>
      <c r="H12" s="61">
        <f t="shared" si="2"/>
        <v>0</v>
      </c>
      <c r="I12" s="61">
        <f t="shared" si="2"/>
        <v>0</v>
      </c>
      <c r="J12" s="61">
        <f t="shared" si="2"/>
        <v>0</v>
      </c>
      <c r="K12" s="61">
        <f t="shared" si="2"/>
        <v>0</v>
      </c>
      <c r="L12" s="61">
        <f t="shared" si="2"/>
        <v>0</v>
      </c>
      <c r="M12" s="61">
        <f t="shared" si="2"/>
        <v>0</v>
      </c>
      <c r="N12" s="61">
        <f t="shared" si="2"/>
        <v>0</v>
      </c>
      <c r="O12" s="61">
        <f t="shared" si="2"/>
        <v>0</v>
      </c>
      <c r="P12" s="61">
        <f t="shared" si="2"/>
        <v>0</v>
      </c>
      <c r="Q12" s="61">
        <f t="shared" si="2"/>
        <v>0</v>
      </c>
      <c r="R12" s="61">
        <f t="shared" si="2"/>
        <v>0</v>
      </c>
      <c r="S12" s="61">
        <f t="shared" si="2"/>
        <v>0</v>
      </c>
      <c r="T12" s="56" t="s">
        <v>66</v>
      </c>
      <c r="U12" s="61">
        <f aca="true" t="shared" si="3" ref="U12:AF12">SUM(U13:U14)</f>
        <v>0</v>
      </c>
      <c r="V12" s="61">
        <f t="shared" si="3"/>
        <v>0</v>
      </c>
      <c r="W12" s="61">
        <f t="shared" si="3"/>
        <v>0</v>
      </c>
      <c r="X12" s="61">
        <f t="shared" si="3"/>
        <v>0</v>
      </c>
      <c r="Y12" s="61">
        <f t="shared" si="3"/>
        <v>0</v>
      </c>
      <c r="Z12" s="61">
        <f t="shared" si="3"/>
        <v>0</v>
      </c>
      <c r="AA12" s="61">
        <f t="shared" si="3"/>
        <v>0</v>
      </c>
      <c r="AB12" s="61">
        <f t="shared" si="3"/>
        <v>0</v>
      </c>
      <c r="AC12" s="202">
        <f t="shared" si="3"/>
        <v>0</v>
      </c>
      <c r="AD12" s="202">
        <f t="shared" si="3"/>
        <v>0</v>
      </c>
      <c r="AE12" s="61">
        <f t="shared" si="3"/>
        <v>0</v>
      </c>
      <c r="AF12" s="61">
        <f t="shared" si="3"/>
        <v>0</v>
      </c>
      <c r="AG12" s="149" t="e">
        <f aca="true" t="shared" si="4" ref="AG12:AG32">ROUND(G12/(E12+F12)*100,1)</f>
        <v>#DIV/0!</v>
      </c>
      <c r="AH12" s="102"/>
    </row>
    <row r="13" spans="1:34" s="31" customFormat="1" ht="23.25" customHeight="1">
      <c r="A13" s="64">
        <v>1</v>
      </c>
      <c r="B13" s="66" t="s">
        <v>72</v>
      </c>
      <c r="C13" s="66"/>
      <c r="D13" s="173"/>
      <c r="E13" s="66"/>
      <c r="F13" s="66"/>
      <c r="G13" s="61">
        <f aca="true" t="shared" si="5" ref="G13:G17">IF(H13+I13=J13+K13+L13+M13+N13+O13,J13+K13+L13+M13+N13+O13)</f>
        <v>0</v>
      </c>
      <c r="H13" s="66"/>
      <c r="I13" s="66"/>
      <c r="J13" s="66"/>
      <c r="K13" s="66"/>
      <c r="L13" s="66"/>
      <c r="M13" s="66"/>
      <c r="N13" s="66"/>
      <c r="O13" s="66"/>
      <c r="P13" s="61">
        <f aca="true" t="shared" si="6" ref="P13:P17">IF(E13+F13-G13=Q13+R13+S13,E13+F13-G13)</f>
        <v>0</v>
      </c>
      <c r="Q13" s="66"/>
      <c r="R13" s="66"/>
      <c r="S13" s="66"/>
      <c r="T13" s="66"/>
      <c r="U13" s="66"/>
      <c r="V13" s="66"/>
      <c r="W13" s="66"/>
      <c r="X13" s="66"/>
      <c r="Y13" s="66"/>
      <c r="Z13" s="66"/>
      <c r="AA13" s="66"/>
      <c r="AB13" s="61">
        <f>P13-U13-V13-W13-X13-Y13-Z13-AA13</f>
        <v>0</v>
      </c>
      <c r="AC13" s="173"/>
      <c r="AD13" s="173"/>
      <c r="AE13" s="66"/>
      <c r="AF13" s="202">
        <f>D13-AE13</f>
        <v>0</v>
      </c>
      <c r="AG13" s="149" t="e">
        <f t="shared" si="4"/>
        <v>#DIV/0!</v>
      </c>
      <c r="AH13" s="211"/>
    </row>
    <row r="14" spans="1:34" s="31" customFormat="1" ht="23.25" customHeight="1">
      <c r="A14" s="64">
        <v>2</v>
      </c>
      <c r="B14" s="66"/>
      <c r="C14" s="66"/>
      <c r="D14" s="66"/>
      <c r="E14" s="66"/>
      <c r="F14" s="66"/>
      <c r="G14" s="61">
        <f t="shared" si="5"/>
        <v>0</v>
      </c>
      <c r="H14" s="66"/>
      <c r="I14" s="66"/>
      <c r="J14" s="66"/>
      <c r="K14" s="66"/>
      <c r="L14" s="66"/>
      <c r="M14" s="66"/>
      <c r="N14" s="66"/>
      <c r="O14" s="66"/>
      <c r="P14" s="61">
        <f t="shared" si="6"/>
        <v>0</v>
      </c>
      <c r="Q14" s="66"/>
      <c r="R14" s="66"/>
      <c r="S14" s="66"/>
      <c r="T14" s="66"/>
      <c r="U14" s="66"/>
      <c r="V14" s="66"/>
      <c r="W14" s="66"/>
      <c r="X14" s="66"/>
      <c r="Y14" s="66"/>
      <c r="Z14" s="66"/>
      <c r="AA14" s="66"/>
      <c r="AB14" s="61">
        <f>P14-U14-V14-W14-X14-Y14-Z14-AA14</f>
        <v>0</v>
      </c>
      <c r="AC14" s="173"/>
      <c r="AD14" s="173"/>
      <c r="AE14" s="66"/>
      <c r="AF14" s="202">
        <f>D14-AE14</f>
        <v>0</v>
      </c>
      <c r="AG14" s="149" t="e">
        <f t="shared" si="4"/>
        <v>#DIV/0!</v>
      </c>
      <c r="AH14" s="211"/>
    </row>
    <row r="15" spans="1:34" s="157" customFormat="1" ht="23.25" customHeight="1">
      <c r="A15" s="62" t="s">
        <v>73</v>
      </c>
      <c r="B15" s="63"/>
      <c r="C15" s="56" t="s">
        <v>66</v>
      </c>
      <c r="D15" s="61">
        <f aca="true" t="shared" si="7" ref="D15:S15">SUM(D16:D17)</f>
        <v>2</v>
      </c>
      <c r="E15" s="61">
        <f t="shared" si="7"/>
        <v>348084</v>
      </c>
      <c r="F15" s="61">
        <f t="shared" si="7"/>
        <v>0</v>
      </c>
      <c r="G15" s="61">
        <f t="shared" si="7"/>
        <v>0</v>
      </c>
      <c r="H15" s="61">
        <f t="shared" si="7"/>
        <v>0</v>
      </c>
      <c r="I15" s="61">
        <f t="shared" si="7"/>
        <v>0</v>
      </c>
      <c r="J15" s="61">
        <f t="shared" si="7"/>
        <v>0</v>
      </c>
      <c r="K15" s="61">
        <f t="shared" si="7"/>
        <v>0</v>
      </c>
      <c r="L15" s="61">
        <f t="shared" si="7"/>
        <v>0</v>
      </c>
      <c r="M15" s="61">
        <f t="shared" si="7"/>
        <v>0</v>
      </c>
      <c r="N15" s="61">
        <f t="shared" si="7"/>
        <v>0</v>
      </c>
      <c r="O15" s="61">
        <f t="shared" si="7"/>
        <v>0</v>
      </c>
      <c r="P15" s="61">
        <f t="shared" si="7"/>
        <v>348084</v>
      </c>
      <c r="Q15" s="61">
        <f t="shared" si="7"/>
        <v>155404</v>
      </c>
      <c r="R15" s="61">
        <f t="shared" si="7"/>
        <v>192680</v>
      </c>
      <c r="S15" s="61">
        <f t="shared" si="7"/>
        <v>0</v>
      </c>
      <c r="T15" s="56" t="s">
        <v>66</v>
      </c>
      <c r="U15" s="61">
        <f aca="true" t="shared" si="8" ref="U15:AF15">SUM(U16:U17)</f>
        <v>192680</v>
      </c>
      <c r="V15" s="61">
        <f t="shared" si="8"/>
        <v>0</v>
      </c>
      <c r="W15" s="61">
        <f t="shared" si="8"/>
        <v>155404</v>
      </c>
      <c r="X15" s="61">
        <f t="shared" si="8"/>
        <v>0</v>
      </c>
      <c r="Y15" s="61">
        <f t="shared" si="8"/>
        <v>0</v>
      </c>
      <c r="Z15" s="61">
        <f t="shared" si="8"/>
        <v>0</v>
      </c>
      <c r="AA15" s="61">
        <f t="shared" si="8"/>
        <v>0</v>
      </c>
      <c r="AB15" s="61">
        <f t="shared" si="8"/>
        <v>0</v>
      </c>
      <c r="AC15" s="202">
        <f t="shared" si="8"/>
        <v>348084</v>
      </c>
      <c r="AD15" s="202">
        <f t="shared" si="8"/>
        <v>0</v>
      </c>
      <c r="AE15" s="61">
        <f t="shared" si="8"/>
        <v>0</v>
      </c>
      <c r="AF15" s="61">
        <f t="shared" si="8"/>
        <v>2</v>
      </c>
      <c r="AG15" s="149">
        <f t="shared" si="4"/>
        <v>0</v>
      </c>
      <c r="AH15" s="102"/>
    </row>
    <row r="16" spans="1:34" s="31" customFormat="1" ht="23.25" customHeight="1">
      <c r="A16" s="64">
        <v>1</v>
      </c>
      <c r="B16" s="66" t="s">
        <v>74</v>
      </c>
      <c r="C16" s="66" t="s">
        <v>75</v>
      </c>
      <c r="D16" s="66">
        <v>1</v>
      </c>
      <c r="E16" s="66">
        <v>155404</v>
      </c>
      <c r="F16" s="66"/>
      <c r="G16" s="61">
        <v>0</v>
      </c>
      <c r="H16" s="66"/>
      <c r="I16" s="66"/>
      <c r="J16" s="66"/>
      <c r="K16" s="66"/>
      <c r="L16" s="66"/>
      <c r="M16" s="66"/>
      <c r="N16" s="66"/>
      <c r="O16" s="66"/>
      <c r="P16" s="61">
        <v>155404</v>
      </c>
      <c r="Q16" s="66">
        <v>155404</v>
      </c>
      <c r="R16" s="66"/>
      <c r="S16" s="66"/>
      <c r="T16" s="66" t="s">
        <v>14</v>
      </c>
      <c r="U16" s="66"/>
      <c r="V16" s="66"/>
      <c r="W16" s="66">
        <v>155404</v>
      </c>
      <c r="X16" s="66"/>
      <c r="Y16" s="66"/>
      <c r="Z16" s="66"/>
      <c r="AA16" s="66"/>
      <c r="AB16" s="61">
        <f>P16-U16-V16-W16-X16-Y16-Z16-AA16</f>
        <v>0</v>
      </c>
      <c r="AC16" s="173">
        <v>155404</v>
      </c>
      <c r="AD16" s="173"/>
      <c r="AE16" s="66"/>
      <c r="AF16" s="202">
        <f>D16-AE16</f>
        <v>1</v>
      </c>
      <c r="AG16" s="149">
        <f t="shared" si="4"/>
        <v>0</v>
      </c>
      <c r="AH16" s="211"/>
    </row>
    <row r="17" spans="1:34" s="31" customFormat="1" ht="23.25" customHeight="1">
      <c r="A17" s="64">
        <v>2</v>
      </c>
      <c r="B17" s="66" t="s">
        <v>74</v>
      </c>
      <c r="C17" s="66" t="s">
        <v>76</v>
      </c>
      <c r="D17" s="66">
        <v>1</v>
      </c>
      <c r="E17" s="66">
        <v>192680</v>
      </c>
      <c r="F17" s="66"/>
      <c r="G17" s="61">
        <v>0</v>
      </c>
      <c r="H17" s="66"/>
      <c r="I17" s="66"/>
      <c r="J17" s="66"/>
      <c r="K17" s="66"/>
      <c r="L17" s="66"/>
      <c r="M17" s="66"/>
      <c r="N17" s="66"/>
      <c r="O17" s="66"/>
      <c r="P17" s="61">
        <v>192680</v>
      </c>
      <c r="Q17" s="66"/>
      <c r="R17" s="66">
        <v>192680</v>
      </c>
      <c r="S17" s="66"/>
      <c r="T17" s="66" t="s">
        <v>14</v>
      </c>
      <c r="U17" s="66">
        <v>192680</v>
      </c>
      <c r="V17" s="66"/>
      <c r="W17" s="66"/>
      <c r="X17" s="66"/>
      <c r="Y17" s="66"/>
      <c r="Z17" s="66"/>
      <c r="AA17" s="66"/>
      <c r="AB17" s="61">
        <f>P17-U17-V17-W17-X17-Y17-Z17-AA17</f>
        <v>0</v>
      </c>
      <c r="AC17" s="173">
        <v>192680</v>
      </c>
      <c r="AD17" s="173"/>
      <c r="AE17" s="66"/>
      <c r="AF17" s="202">
        <f>D17-AE17</f>
        <v>1</v>
      </c>
      <c r="AG17" s="149">
        <f t="shared" si="4"/>
        <v>0</v>
      </c>
      <c r="AH17" s="211"/>
    </row>
    <row r="18" spans="1:34" s="157" customFormat="1" ht="23.25" customHeight="1">
      <c r="A18" s="62" t="s">
        <v>77</v>
      </c>
      <c r="B18" s="63"/>
      <c r="C18" s="56" t="s">
        <v>66</v>
      </c>
      <c r="D18" s="61">
        <f aca="true" t="shared" si="9" ref="D18:S18">SUM(D19:D20)</f>
        <v>0</v>
      </c>
      <c r="E18" s="61">
        <f t="shared" si="9"/>
        <v>0</v>
      </c>
      <c r="F18" s="61">
        <f t="shared" si="9"/>
        <v>0</v>
      </c>
      <c r="G18" s="61">
        <f t="shared" si="9"/>
        <v>0</v>
      </c>
      <c r="H18" s="61">
        <f t="shared" si="9"/>
        <v>0</v>
      </c>
      <c r="I18" s="61">
        <f t="shared" si="9"/>
        <v>0</v>
      </c>
      <c r="J18" s="61">
        <f t="shared" si="9"/>
        <v>0</v>
      </c>
      <c r="K18" s="61">
        <f t="shared" si="9"/>
        <v>0</v>
      </c>
      <c r="L18" s="61">
        <f t="shared" si="9"/>
        <v>0</v>
      </c>
      <c r="M18" s="61">
        <f t="shared" si="9"/>
        <v>0</v>
      </c>
      <c r="N18" s="61">
        <f t="shared" si="9"/>
        <v>0</v>
      </c>
      <c r="O18" s="61">
        <f t="shared" si="9"/>
        <v>0</v>
      </c>
      <c r="P18" s="61">
        <f t="shared" si="9"/>
        <v>0</v>
      </c>
      <c r="Q18" s="61">
        <f t="shared" si="9"/>
        <v>0</v>
      </c>
      <c r="R18" s="61">
        <f t="shared" si="9"/>
        <v>0</v>
      </c>
      <c r="S18" s="61">
        <f t="shared" si="9"/>
        <v>0</v>
      </c>
      <c r="T18" s="56" t="s">
        <v>66</v>
      </c>
      <c r="U18" s="61">
        <f aca="true" t="shared" si="10" ref="U18:AF18">SUM(U19:U20)</f>
        <v>0</v>
      </c>
      <c r="V18" s="61">
        <f t="shared" si="10"/>
        <v>0</v>
      </c>
      <c r="W18" s="61">
        <f t="shared" si="10"/>
        <v>0</v>
      </c>
      <c r="X18" s="61">
        <f t="shared" si="10"/>
        <v>0</v>
      </c>
      <c r="Y18" s="61">
        <f t="shared" si="10"/>
        <v>0</v>
      </c>
      <c r="Z18" s="61">
        <f t="shared" si="10"/>
        <v>0</v>
      </c>
      <c r="AA18" s="61">
        <f t="shared" si="10"/>
        <v>0</v>
      </c>
      <c r="AB18" s="61">
        <f t="shared" si="10"/>
        <v>0</v>
      </c>
      <c r="AC18" s="202">
        <f t="shared" si="10"/>
        <v>0</v>
      </c>
      <c r="AD18" s="202">
        <f t="shared" si="10"/>
        <v>0</v>
      </c>
      <c r="AE18" s="61">
        <f t="shared" si="10"/>
        <v>0</v>
      </c>
      <c r="AF18" s="61">
        <f t="shared" si="10"/>
        <v>0</v>
      </c>
      <c r="AG18" s="149" t="e">
        <f t="shared" si="4"/>
        <v>#DIV/0!</v>
      </c>
      <c r="AH18" s="102"/>
    </row>
    <row r="19" spans="1:34" s="31" customFormat="1" ht="23.25" customHeight="1">
      <c r="A19" s="64">
        <v>1</v>
      </c>
      <c r="B19" s="66" t="s">
        <v>78</v>
      </c>
      <c r="C19" s="66"/>
      <c r="D19" s="66"/>
      <c r="E19" s="66"/>
      <c r="F19" s="66"/>
      <c r="G19" s="61">
        <f>IF(H19+I19=J19+K19+L19+M19+N19+O19,J19+K19+L19+M19+N19+O19)</f>
        <v>0</v>
      </c>
      <c r="H19" s="66"/>
      <c r="I19" s="66"/>
      <c r="J19" s="66"/>
      <c r="K19" s="66"/>
      <c r="L19" s="66"/>
      <c r="M19" s="66"/>
      <c r="N19" s="66"/>
      <c r="O19" s="66"/>
      <c r="P19" s="61">
        <f>IF(E19+F19-G19=Q19+R19+S19,E19+F19-G19)</f>
        <v>0</v>
      </c>
      <c r="Q19" s="66"/>
      <c r="R19" s="66"/>
      <c r="S19" s="66"/>
      <c r="T19" s="66"/>
      <c r="U19" s="66"/>
      <c r="V19" s="66"/>
      <c r="W19" s="66"/>
      <c r="X19" s="66"/>
      <c r="Y19" s="66"/>
      <c r="Z19" s="66"/>
      <c r="AA19" s="66"/>
      <c r="AB19" s="61">
        <f>P19-U19-V19-W19-X19-Y19-Z19-AA19</f>
        <v>0</v>
      </c>
      <c r="AC19" s="173"/>
      <c r="AD19" s="173"/>
      <c r="AE19" s="66"/>
      <c r="AF19" s="202">
        <f>D19-AE19</f>
        <v>0</v>
      </c>
      <c r="AG19" s="149" t="e">
        <f t="shared" si="4"/>
        <v>#DIV/0!</v>
      </c>
      <c r="AH19" s="211"/>
    </row>
    <row r="20" spans="1:34" s="31" customFormat="1" ht="23.25" customHeight="1">
      <c r="A20" s="64">
        <v>2</v>
      </c>
      <c r="B20" s="66" t="s">
        <v>78</v>
      </c>
      <c r="C20" s="66"/>
      <c r="D20" s="66"/>
      <c r="E20" s="66"/>
      <c r="F20" s="66"/>
      <c r="G20" s="61">
        <f aca="true" t="shared" si="11" ref="G14:G32">IF(H20+I20=J20+K20+L20+M20+N20+O20,J20+K20+L20+M20+N20+O20)</f>
        <v>0</v>
      </c>
      <c r="H20" s="66"/>
      <c r="I20" s="66"/>
      <c r="J20" s="66"/>
      <c r="K20" s="66"/>
      <c r="L20" s="66"/>
      <c r="M20" s="66"/>
      <c r="N20" s="66"/>
      <c r="O20" s="66"/>
      <c r="P20" s="61">
        <f aca="true" t="shared" si="12" ref="P14:P32">IF(E20+F20-G20=Q20+R20+S20,E20+F20-G20)</f>
        <v>0</v>
      </c>
      <c r="Q20" s="66"/>
      <c r="R20" s="66"/>
      <c r="S20" s="66"/>
      <c r="T20" s="66"/>
      <c r="U20" s="66"/>
      <c r="V20" s="66"/>
      <c r="W20" s="66"/>
      <c r="X20" s="66"/>
      <c r="Y20" s="66"/>
      <c r="Z20" s="66"/>
      <c r="AA20" s="66"/>
      <c r="AB20" s="61">
        <f>P20-U20-V20-W20-X20-Y20-Z20-AA20</f>
        <v>0</v>
      </c>
      <c r="AC20" s="173"/>
      <c r="AD20" s="173"/>
      <c r="AE20" s="66"/>
      <c r="AF20" s="202">
        <f>D20-AE20</f>
        <v>0</v>
      </c>
      <c r="AG20" s="149" t="e">
        <f t="shared" si="4"/>
        <v>#DIV/0!</v>
      </c>
      <c r="AH20" s="211"/>
    </row>
    <row r="21" spans="1:34" s="157" customFormat="1" ht="23.25" customHeight="1">
      <c r="A21" s="62" t="s">
        <v>79</v>
      </c>
      <c r="B21" s="63"/>
      <c r="C21" s="56" t="s">
        <v>66</v>
      </c>
      <c r="D21" s="61">
        <f aca="true" t="shared" si="13" ref="D21:S21">SUM(D22:D23)</f>
        <v>0</v>
      </c>
      <c r="E21" s="61">
        <f t="shared" si="13"/>
        <v>0</v>
      </c>
      <c r="F21" s="61">
        <f t="shared" si="13"/>
        <v>0</v>
      </c>
      <c r="G21" s="61">
        <f t="shared" si="13"/>
        <v>0</v>
      </c>
      <c r="H21" s="61">
        <f t="shared" si="13"/>
        <v>0</v>
      </c>
      <c r="I21" s="61">
        <f t="shared" si="13"/>
        <v>0</v>
      </c>
      <c r="J21" s="61">
        <f t="shared" si="13"/>
        <v>0</v>
      </c>
      <c r="K21" s="61">
        <f t="shared" si="13"/>
        <v>0</v>
      </c>
      <c r="L21" s="61">
        <f t="shared" si="13"/>
        <v>0</v>
      </c>
      <c r="M21" s="61">
        <f t="shared" si="13"/>
        <v>0</v>
      </c>
      <c r="N21" s="61">
        <f t="shared" si="13"/>
        <v>0</v>
      </c>
      <c r="O21" s="61">
        <f t="shared" si="13"/>
        <v>0</v>
      </c>
      <c r="P21" s="61">
        <f t="shared" si="13"/>
        <v>0</v>
      </c>
      <c r="Q21" s="61">
        <f t="shared" si="13"/>
        <v>0</v>
      </c>
      <c r="R21" s="61">
        <f t="shared" si="13"/>
        <v>0</v>
      </c>
      <c r="S21" s="61">
        <f t="shared" si="13"/>
        <v>0</v>
      </c>
      <c r="T21" s="56" t="s">
        <v>66</v>
      </c>
      <c r="U21" s="61">
        <f aca="true" t="shared" si="14" ref="U21:AF21">SUM(U22:U23)</f>
        <v>0</v>
      </c>
      <c r="V21" s="61">
        <f t="shared" si="14"/>
        <v>0</v>
      </c>
      <c r="W21" s="61">
        <f t="shared" si="14"/>
        <v>0</v>
      </c>
      <c r="X21" s="61">
        <f t="shared" si="14"/>
        <v>0</v>
      </c>
      <c r="Y21" s="61">
        <f t="shared" si="14"/>
        <v>0</v>
      </c>
      <c r="Z21" s="61">
        <f t="shared" si="14"/>
        <v>0</v>
      </c>
      <c r="AA21" s="61">
        <f t="shared" si="14"/>
        <v>0</v>
      </c>
      <c r="AB21" s="61">
        <f t="shared" si="14"/>
        <v>0</v>
      </c>
      <c r="AC21" s="202">
        <f t="shared" si="14"/>
        <v>0</v>
      </c>
      <c r="AD21" s="202">
        <f t="shared" si="14"/>
        <v>0</v>
      </c>
      <c r="AE21" s="61">
        <f t="shared" si="14"/>
        <v>0</v>
      </c>
      <c r="AF21" s="61">
        <f t="shared" si="14"/>
        <v>0</v>
      </c>
      <c r="AG21" s="149" t="e">
        <f t="shared" si="4"/>
        <v>#DIV/0!</v>
      </c>
      <c r="AH21" s="102"/>
    </row>
    <row r="22" spans="1:34" s="31" customFormat="1" ht="23.25" customHeight="1">
      <c r="A22" s="64">
        <v>1</v>
      </c>
      <c r="B22" s="66" t="s">
        <v>80</v>
      </c>
      <c r="C22" s="66"/>
      <c r="D22" s="66"/>
      <c r="E22" s="66"/>
      <c r="F22" s="66"/>
      <c r="G22" s="61">
        <f t="shared" si="11"/>
        <v>0</v>
      </c>
      <c r="H22" s="66"/>
      <c r="I22" s="66"/>
      <c r="J22" s="66"/>
      <c r="K22" s="66"/>
      <c r="L22" s="66"/>
      <c r="M22" s="66"/>
      <c r="N22" s="66"/>
      <c r="O22" s="66"/>
      <c r="P22" s="61">
        <f t="shared" si="12"/>
        <v>0</v>
      </c>
      <c r="Q22" s="66"/>
      <c r="R22" s="66"/>
      <c r="S22" s="66"/>
      <c r="T22" s="66"/>
      <c r="U22" s="66"/>
      <c r="V22" s="66"/>
      <c r="W22" s="66"/>
      <c r="X22" s="66"/>
      <c r="Y22" s="66"/>
      <c r="Z22" s="66"/>
      <c r="AA22" s="66"/>
      <c r="AB22" s="61">
        <f>P22-U22-V22-W22-X22-Y22-Z22-AA22</f>
        <v>0</v>
      </c>
      <c r="AC22" s="173"/>
      <c r="AD22" s="173"/>
      <c r="AE22" s="66"/>
      <c r="AF22" s="202">
        <f>D22-AE22</f>
        <v>0</v>
      </c>
      <c r="AG22" s="149" t="e">
        <f t="shared" si="4"/>
        <v>#DIV/0!</v>
      </c>
      <c r="AH22" s="211"/>
    </row>
    <row r="23" spans="1:34" s="31" customFormat="1" ht="23.25" customHeight="1">
      <c r="A23" s="64">
        <v>2</v>
      </c>
      <c r="B23" s="66" t="s">
        <v>80</v>
      </c>
      <c r="C23" s="66"/>
      <c r="D23" s="66"/>
      <c r="E23" s="66"/>
      <c r="F23" s="66"/>
      <c r="G23" s="61">
        <f t="shared" si="11"/>
        <v>0</v>
      </c>
      <c r="H23" s="66"/>
      <c r="I23" s="66"/>
      <c r="J23" s="66"/>
      <c r="K23" s="66"/>
      <c r="L23" s="66"/>
      <c r="M23" s="66"/>
      <c r="N23" s="66"/>
      <c r="O23" s="66"/>
      <c r="P23" s="61">
        <f t="shared" si="12"/>
        <v>0</v>
      </c>
      <c r="Q23" s="66"/>
      <c r="R23" s="66"/>
      <c r="S23" s="66"/>
      <c r="T23" s="66"/>
      <c r="U23" s="66"/>
      <c r="V23" s="66"/>
      <c r="W23" s="66"/>
      <c r="X23" s="66"/>
      <c r="Y23" s="66"/>
      <c r="Z23" s="66"/>
      <c r="AA23" s="66"/>
      <c r="AB23" s="61">
        <f>P23-U23-V23-W23-X23-Y23-Z23-AA23</f>
        <v>0</v>
      </c>
      <c r="AC23" s="173"/>
      <c r="AD23" s="173"/>
      <c r="AE23" s="66"/>
      <c r="AF23" s="202">
        <f>D23-AE23</f>
        <v>0</v>
      </c>
      <c r="AG23" s="149" t="e">
        <f t="shared" si="4"/>
        <v>#DIV/0!</v>
      </c>
      <c r="AH23" s="211"/>
    </row>
    <row r="24" spans="1:34" s="157" customFormat="1" ht="23.25" customHeight="1">
      <c r="A24" s="62" t="s">
        <v>81</v>
      </c>
      <c r="B24" s="63"/>
      <c r="C24" s="56" t="s">
        <v>66</v>
      </c>
      <c r="D24" s="61">
        <f aca="true" t="shared" si="15" ref="D24:S24">SUM(D25:D26)</f>
        <v>0</v>
      </c>
      <c r="E24" s="61">
        <f t="shared" si="15"/>
        <v>0</v>
      </c>
      <c r="F24" s="61">
        <f t="shared" si="15"/>
        <v>0</v>
      </c>
      <c r="G24" s="61">
        <f t="shared" si="15"/>
        <v>0</v>
      </c>
      <c r="H24" s="61">
        <f t="shared" si="15"/>
        <v>0</v>
      </c>
      <c r="I24" s="61">
        <f t="shared" si="15"/>
        <v>0</v>
      </c>
      <c r="J24" s="61">
        <f t="shared" si="15"/>
        <v>0</v>
      </c>
      <c r="K24" s="61">
        <f t="shared" si="15"/>
        <v>0</v>
      </c>
      <c r="L24" s="61">
        <f t="shared" si="15"/>
        <v>0</v>
      </c>
      <c r="M24" s="61">
        <f t="shared" si="15"/>
        <v>0</v>
      </c>
      <c r="N24" s="61">
        <f t="shared" si="15"/>
        <v>0</v>
      </c>
      <c r="O24" s="61">
        <f t="shared" si="15"/>
        <v>0</v>
      </c>
      <c r="P24" s="61">
        <f t="shared" si="15"/>
        <v>0</v>
      </c>
      <c r="Q24" s="61">
        <f t="shared" si="15"/>
        <v>0</v>
      </c>
      <c r="R24" s="61">
        <f t="shared" si="15"/>
        <v>0</v>
      </c>
      <c r="S24" s="61">
        <f t="shared" si="15"/>
        <v>0</v>
      </c>
      <c r="T24" s="56" t="s">
        <v>66</v>
      </c>
      <c r="U24" s="61">
        <f aca="true" t="shared" si="16" ref="U24:AF24">SUM(U25:U26)</f>
        <v>0</v>
      </c>
      <c r="V24" s="61">
        <f t="shared" si="16"/>
        <v>0</v>
      </c>
      <c r="W24" s="61">
        <f t="shared" si="16"/>
        <v>0</v>
      </c>
      <c r="X24" s="61">
        <f t="shared" si="16"/>
        <v>0</v>
      </c>
      <c r="Y24" s="61">
        <f t="shared" si="16"/>
        <v>0</v>
      </c>
      <c r="Z24" s="61">
        <f t="shared" si="16"/>
        <v>0</v>
      </c>
      <c r="AA24" s="61">
        <f t="shared" si="16"/>
        <v>0</v>
      </c>
      <c r="AB24" s="61">
        <f t="shared" si="16"/>
        <v>0</v>
      </c>
      <c r="AC24" s="202">
        <f t="shared" si="16"/>
        <v>0</v>
      </c>
      <c r="AD24" s="202">
        <f t="shared" si="16"/>
        <v>0</v>
      </c>
      <c r="AE24" s="61">
        <f t="shared" si="16"/>
        <v>0</v>
      </c>
      <c r="AF24" s="61">
        <f t="shared" si="16"/>
        <v>0</v>
      </c>
      <c r="AG24" s="149" t="e">
        <f t="shared" si="4"/>
        <v>#DIV/0!</v>
      </c>
      <c r="AH24" s="102"/>
    </row>
    <row r="25" spans="1:34" s="31" customFormat="1" ht="23.25" customHeight="1">
      <c r="A25" s="64">
        <v>1</v>
      </c>
      <c r="B25" s="66" t="s">
        <v>82</v>
      </c>
      <c r="C25" s="66"/>
      <c r="D25" s="66"/>
      <c r="E25" s="66"/>
      <c r="F25" s="66"/>
      <c r="G25" s="61">
        <f t="shared" si="11"/>
        <v>0</v>
      </c>
      <c r="H25" s="66"/>
      <c r="I25" s="66"/>
      <c r="J25" s="66"/>
      <c r="K25" s="66"/>
      <c r="L25" s="66"/>
      <c r="M25" s="66"/>
      <c r="N25" s="66"/>
      <c r="O25" s="66"/>
      <c r="P25" s="61">
        <f t="shared" si="12"/>
        <v>0</v>
      </c>
      <c r="Q25" s="66"/>
      <c r="R25" s="66"/>
      <c r="S25" s="66"/>
      <c r="T25" s="66"/>
      <c r="U25" s="66"/>
      <c r="V25" s="66"/>
      <c r="W25" s="66"/>
      <c r="X25" s="66"/>
      <c r="Y25" s="66"/>
      <c r="Z25" s="66"/>
      <c r="AA25" s="66"/>
      <c r="AB25" s="61">
        <f>P25-U25-V25-W25-X25-Y25-Z25-AA25</f>
        <v>0</v>
      </c>
      <c r="AC25" s="173"/>
      <c r="AD25" s="173"/>
      <c r="AE25" s="66"/>
      <c r="AF25" s="202">
        <f>D25-AE25</f>
        <v>0</v>
      </c>
      <c r="AG25" s="149" t="e">
        <f t="shared" si="4"/>
        <v>#DIV/0!</v>
      </c>
      <c r="AH25" s="211"/>
    </row>
    <row r="26" spans="1:34" s="31" customFormat="1" ht="23.25" customHeight="1">
      <c r="A26" s="64">
        <v>2</v>
      </c>
      <c r="B26" s="66" t="s">
        <v>82</v>
      </c>
      <c r="C26" s="66"/>
      <c r="D26" s="66"/>
      <c r="E26" s="66"/>
      <c r="F26" s="66"/>
      <c r="G26" s="61">
        <f t="shared" si="11"/>
        <v>0</v>
      </c>
      <c r="H26" s="66"/>
      <c r="I26" s="66"/>
      <c r="J26" s="66"/>
      <c r="K26" s="66"/>
      <c r="L26" s="66"/>
      <c r="M26" s="66"/>
      <c r="N26" s="66"/>
      <c r="O26" s="66"/>
      <c r="P26" s="61">
        <f t="shared" si="12"/>
        <v>0</v>
      </c>
      <c r="Q26" s="66"/>
      <c r="R26" s="66"/>
      <c r="S26" s="66"/>
      <c r="T26" s="66"/>
      <c r="U26" s="66"/>
      <c r="V26" s="66"/>
      <c r="W26" s="66"/>
      <c r="X26" s="66"/>
      <c r="Y26" s="66"/>
      <c r="Z26" s="66"/>
      <c r="AA26" s="66"/>
      <c r="AB26" s="61">
        <f>P26-U26-V26-W26-X26-Y26-Z26-AA26</f>
        <v>0</v>
      </c>
      <c r="AC26" s="173"/>
      <c r="AD26" s="173"/>
      <c r="AE26" s="66"/>
      <c r="AF26" s="202">
        <f>D26-AE26</f>
        <v>0</v>
      </c>
      <c r="AG26" s="149" t="e">
        <f t="shared" si="4"/>
        <v>#DIV/0!</v>
      </c>
      <c r="AH26" s="211"/>
    </row>
    <row r="27" spans="1:34" s="157" customFormat="1" ht="23.25" customHeight="1">
      <c r="A27" s="62" t="s">
        <v>83</v>
      </c>
      <c r="B27" s="63"/>
      <c r="C27" s="56" t="s">
        <v>66</v>
      </c>
      <c r="D27" s="61">
        <f aca="true" t="shared" si="17" ref="D27:S27">SUM(D28:D29)</f>
        <v>0</v>
      </c>
      <c r="E27" s="61">
        <f t="shared" si="17"/>
        <v>0</v>
      </c>
      <c r="F27" s="61">
        <f t="shared" si="17"/>
        <v>0</v>
      </c>
      <c r="G27" s="61">
        <f t="shared" si="17"/>
        <v>0</v>
      </c>
      <c r="H27" s="61">
        <f t="shared" si="17"/>
        <v>0</v>
      </c>
      <c r="I27" s="61">
        <f t="shared" si="17"/>
        <v>0</v>
      </c>
      <c r="J27" s="61">
        <f t="shared" si="17"/>
        <v>0</v>
      </c>
      <c r="K27" s="61">
        <f t="shared" si="17"/>
        <v>0</v>
      </c>
      <c r="L27" s="61">
        <f t="shared" si="17"/>
        <v>0</v>
      </c>
      <c r="M27" s="61">
        <f t="shared" si="17"/>
        <v>0</v>
      </c>
      <c r="N27" s="61">
        <f t="shared" si="17"/>
        <v>0</v>
      </c>
      <c r="O27" s="61">
        <f t="shared" si="17"/>
        <v>0</v>
      </c>
      <c r="P27" s="61">
        <f t="shared" si="17"/>
        <v>0</v>
      </c>
      <c r="Q27" s="61">
        <f t="shared" si="17"/>
        <v>0</v>
      </c>
      <c r="R27" s="61">
        <f t="shared" si="17"/>
        <v>0</v>
      </c>
      <c r="S27" s="61">
        <f t="shared" si="17"/>
        <v>0</v>
      </c>
      <c r="T27" s="56" t="s">
        <v>66</v>
      </c>
      <c r="U27" s="61">
        <f aca="true" t="shared" si="18" ref="U27:AF27">SUM(U28:U29)</f>
        <v>0</v>
      </c>
      <c r="V27" s="61">
        <f t="shared" si="18"/>
        <v>0</v>
      </c>
      <c r="W27" s="61">
        <f t="shared" si="18"/>
        <v>0</v>
      </c>
      <c r="X27" s="61">
        <f t="shared" si="18"/>
        <v>0</v>
      </c>
      <c r="Y27" s="61">
        <f t="shared" si="18"/>
        <v>0</v>
      </c>
      <c r="Z27" s="61">
        <f t="shared" si="18"/>
        <v>0</v>
      </c>
      <c r="AA27" s="61">
        <f t="shared" si="18"/>
        <v>0</v>
      </c>
      <c r="AB27" s="61">
        <f t="shared" si="18"/>
        <v>0</v>
      </c>
      <c r="AC27" s="202">
        <f t="shared" si="18"/>
        <v>0</v>
      </c>
      <c r="AD27" s="202">
        <f t="shared" si="18"/>
        <v>0</v>
      </c>
      <c r="AE27" s="61">
        <f t="shared" si="18"/>
        <v>0</v>
      </c>
      <c r="AF27" s="61">
        <f t="shared" si="18"/>
        <v>0</v>
      </c>
      <c r="AG27" s="149" t="e">
        <f t="shared" si="4"/>
        <v>#DIV/0!</v>
      </c>
      <c r="AH27" s="102"/>
    </row>
    <row r="28" spans="1:34" s="31" customFormat="1" ht="23.25" customHeight="1">
      <c r="A28" s="64">
        <v>1</v>
      </c>
      <c r="B28" s="66" t="s">
        <v>82</v>
      </c>
      <c r="C28" s="66"/>
      <c r="D28" s="66"/>
      <c r="E28" s="66"/>
      <c r="F28" s="66"/>
      <c r="G28" s="61">
        <f t="shared" si="11"/>
        <v>0</v>
      </c>
      <c r="H28" s="66"/>
      <c r="I28" s="66"/>
      <c r="J28" s="66"/>
      <c r="K28" s="66"/>
      <c r="L28" s="66"/>
      <c r="M28" s="66"/>
      <c r="N28" s="66"/>
      <c r="O28" s="66"/>
      <c r="P28" s="61">
        <f t="shared" si="12"/>
        <v>0</v>
      </c>
      <c r="Q28" s="66"/>
      <c r="R28" s="66"/>
      <c r="S28" s="66"/>
      <c r="T28" s="66"/>
      <c r="U28" s="66"/>
      <c r="V28" s="66"/>
      <c r="W28" s="66"/>
      <c r="X28" s="66"/>
      <c r="Y28" s="66"/>
      <c r="Z28" s="66"/>
      <c r="AA28" s="66"/>
      <c r="AB28" s="61">
        <f>P28-U28-V28-W28-X28-Y28-Z28-AA28</f>
        <v>0</v>
      </c>
      <c r="AC28" s="173"/>
      <c r="AD28" s="173"/>
      <c r="AE28" s="66"/>
      <c r="AF28" s="202">
        <f>D28-AE28</f>
        <v>0</v>
      </c>
      <c r="AG28" s="149" t="e">
        <f t="shared" si="4"/>
        <v>#DIV/0!</v>
      </c>
      <c r="AH28" s="211"/>
    </row>
    <row r="29" spans="1:34" s="31" customFormat="1" ht="23.25" customHeight="1">
      <c r="A29" s="64">
        <v>2</v>
      </c>
      <c r="B29" s="66" t="s">
        <v>82</v>
      </c>
      <c r="C29" s="66"/>
      <c r="D29" s="66"/>
      <c r="E29" s="66"/>
      <c r="F29" s="66"/>
      <c r="G29" s="61">
        <f t="shared" si="11"/>
        <v>0</v>
      </c>
      <c r="H29" s="66"/>
      <c r="I29" s="66"/>
      <c r="J29" s="66"/>
      <c r="K29" s="66"/>
      <c r="L29" s="66"/>
      <c r="M29" s="66"/>
      <c r="N29" s="66"/>
      <c r="O29" s="66"/>
      <c r="P29" s="61">
        <f t="shared" si="12"/>
        <v>0</v>
      </c>
      <c r="Q29" s="66"/>
      <c r="R29" s="66"/>
      <c r="S29" s="66"/>
      <c r="T29" s="66"/>
      <c r="U29" s="66"/>
      <c r="V29" s="66"/>
      <c r="W29" s="66"/>
      <c r="X29" s="66"/>
      <c r="Y29" s="66"/>
      <c r="Z29" s="66"/>
      <c r="AA29" s="66"/>
      <c r="AB29" s="61">
        <f>P29-U29-V29-W29-X29-Y29-Z29-AA29</f>
        <v>0</v>
      </c>
      <c r="AC29" s="173"/>
      <c r="AD29" s="173"/>
      <c r="AE29" s="66"/>
      <c r="AF29" s="202">
        <f>D29-AE29</f>
        <v>0</v>
      </c>
      <c r="AG29" s="149" t="e">
        <f t="shared" si="4"/>
        <v>#DIV/0!</v>
      </c>
      <c r="AH29" s="211"/>
    </row>
    <row r="30" spans="1:34" s="157" customFormat="1" ht="23.25" customHeight="1">
      <c r="A30" s="62" t="s">
        <v>84</v>
      </c>
      <c r="B30" s="63"/>
      <c r="C30" s="56" t="s">
        <v>66</v>
      </c>
      <c r="D30" s="61">
        <f aca="true" t="shared" si="19" ref="D30:S30">SUM(D31:D32)</f>
        <v>0</v>
      </c>
      <c r="E30" s="61">
        <f t="shared" si="19"/>
        <v>0</v>
      </c>
      <c r="F30" s="61">
        <f t="shared" si="19"/>
        <v>0</v>
      </c>
      <c r="G30" s="61">
        <f t="shared" si="19"/>
        <v>0</v>
      </c>
      <c r="H30" s="61">
        <f t="shared" si="19"/>
        <v>0</v>
      </c>
      <c r="I30" s="61">
        <f t="shared" si="19"/>
        <v>0</v>
      </c>
      <c r="J30" s="61">
        <f t="shared" si="19"/>
        <v>0</v>
      </c>
      <c r="K30" s="61">
        <f t="shared" si="19"/>
        <v>0</v>
      </c>
      <c r="L30" s="61">
        <f t="shared" si="19"/>
        <v>0</v>
      </c>
      <c r="M30" s="61">
        <f t="shared" si="19"/>
        <v>0</v>
      </c>
      <c r="N30" s="61">
        <f t="shared" si="19"/>
        <v>0</v>
      </c>
      <c r="O30" s="61">
        <f t="shared" si="19"/>
        <v>0</v>
      </c>
      <c r="P30" s="61">
        <f t="shared" si="19"/>
        <v>0</v>
      </c>
      <c r="Q30" s="61">
        <f t="shared" si="19"/>
        <v>0</v>
      </c>
      <c r="R30" s="61">
        <f t="shared" si="19"/>
        <v>0</v>
      </c>
      <c r="S30" s="61">
        <f t="shared" si="19"/>
        <v>0</v>
      </c>
      <c r="T30" s="56" t="s">
        <v>66</v>
      </c>
      <c r="U30" s="61">
        <f aca="true" t="shared" si="20" ref="U30:AF30">SUM(U31:U32)</f>
        <v>0</v>
      </c>
      <c r="V30" s="61">
        <f t="shared" si="20"/>
        <v>0</v>
      </c>
      <c r="W30" s="61">
        <f t="shared" si="20"/>
        <v>0</v>
      </c>
      <c r="X30" s="61">
        <f t="shared" si="20"/>
        <v>0</v>
      </c>
      <c r="Y30" s="61">
        <f t="shared" si="20"/>
        <v>0</v>
      </c>
      <c r="Z30" s="61">
        <f t="shared" si="20"/>
        <v>0</v>
      </c>
      <c r="AA30" s="61">
        <f t="shared" si="20"/>
        <v>0</v>
      </c>
      <c r="AB30" s="61">
        <f t="shared" si="20"/>
        <v>0</v>
      </c>
      <c r="AC30" s="202">
        <f t="shared" si="20"/>
        <v>0</v>
      </c>
      <c r="AD30" s="202">
        <f t="shared" si="20"/>
        <v>0</v>
      </c>
      <c r="AE30" s="61">
        <f t="shared" si="20"/>
        <v>0</v>
      </c>
      <c r="AF30" s="61">
        <f t="shared" si="20"/>
        <v>0</v>
      </c>
      <c r="AG30" s="149" t="e">
        <f t="shared" si="4"/>
        <v>#DIV/0!</v>
      </c>
      <c r="AH30" s="102"/>
    </row>
    <row r="31" spans="1:34" s="31" customFormat="1" ht="23.25" customHeight="1">
      <c r="A31" s="64">
        <v>1</v>
      </c>
      <c r="B31" s="66" t="s">
        <v>82</v>
      </c>
      <c r="C31" s="66"/>
      <c r="D31" s="66"/>
      <c r="E31" s="61"/>
      <c r="F31" s="61"/>
      <c r="G31" s="61">
        <f t="shared" si="11"/>
        <v>0</v>
      </c>
      <c r="H31" s="66"/>
      <c r="I31" s="66"/>
      <c r="J31" s="66"/>
      <c r="K31" s="66"/>
      <c r="L31" s="66"/>
      <c r="M31" s="66"/>
      <c r="N31" s="66"/>
      <c r="O31" s="66"/>
      <c r="P31" s="61">
        <f t="shared" si="12"/>
        <v>0</v>
      </c>
      <c r="Q31" s="66"/>
      <c r="R31" s="66"/>
      <c r="S31" s="66"/>
      <c r="T31" s="66"/>
      <c r="U31" s="66"/>
      <c r="V31" s="66"/>
      <c r="W31" s="66"/>
      <c r="X31" s="66"/>
      <c r="Y31" s="66"/>
      <c r="Z31" s="66"/>
      <c r="AA31" s="66"/>
      <c r="AB31" s="61">
        <f>P31-U31-V31-W31-X31-Y31-Z31-AA31</f>
        <v>0</v>
      </c>
      <c r="AC31" s="173"/>
      <c r="AD31" s="173"/>
      <c r="AE31" s="66"/>
      <c r="AF31" s="202">
        <f>D31-AE31</f>
        <v>0</v>
      </c>
      <c r="AG31" s="149" t="e">
        <f t="shared" si="4"/>
        <v>#DIV/0!</v>
      </c>
      <c r="AH31" s="209"/>
    </row>
    <row r="32" spans="1:34" s="31" customFormat="1" ht="23.25" customHeight="1">
      <c r="A32" s="125">
        <v>2</v>
      </c>
      <c r="B32" s="126" t="s">
        <v>82</v>
      </c>
      <c r="C32" s="126"/>
      <c r="D32" s="126"/>
      <c r="E32" s="174"/>
      <c r="F32" s="174"/>
      <c r="G32" s="61">
        <f t="shared" si="11"/>
        <v>0</v>
      </c>
      <c r="H32" s="66"/>
      <c r="I32" s="66"/>
      <c r="J32" s="66"/>
      <c r="K32" s="66"/>
      <c r="L32" s="66"/>
      <c r="M32" s="66"/>
      <c r="N32" s="66"/>
      <c r="O32" s="66"/>
      <c r="P32" s="61">
        <f t="shared" si="12"/>
        <v>0</v>
      </c>
      <c r="Q32" s="66"/>
      <c r="R32" s="66"/>
      <c r="S32" s="66"/>
      <c r="T32" s="66"/>
      <c r="U32" s="66"/>
      <c r="V32" s="66"/>
      <c r="W32" s="66"/>
      <c r="X32" s="66"/>
      <c r="Y32" s="66"/>
      <c r="Z32" s="69"/>
      <c r="AA32" s="69"/>
      <c r="AB32" s="203">
        <f>P32-U32-V32-W32-X32-Y32-Z32-AA32</f>
        <v>0</v>
      </c>
      <c r="AC32" s="220"/>
      <c r="AD32" s="220"/>
      <c r="AE32" s="69"/>
      <c r="AF32" s="204">
        <f>D32-AE32</f>
        <v>0</v>
      </c>
      <c r="AG32" s="149" t="e">
        <f t="shared" si="4"/>
        <v>#DIV/0!</v>
      </c>
      <c r="AH32" s="212"/>
    </row>
    <row r="33" spans="1:34" s="31" customFormat="1" ht="48.75" customHeight="1">
      <c r="A33" s="70" t="s">
        <v>85</v>
      </c>
      <c r="B33" s="71"/>
      <c r="C33" s="71"/>
      <c r="D33" s="71"/>
      <c r="E33" s="71"/>
      <c r="F33" s="71"/>
      <c r="G33" s="71"/>
      <c r="H33" s="71"/>
      <c r="I33" s="71"/>
      <c r="J33" s="184" t="s">
        <v>86</v>
      </c>
      <c r="K33" s="182"/>
      <c r="L33" s="183"/>
      <c r="M33" s="184"/>
      <c r="N33" s="182"/>
      <c r="O33" s="182"/>
      <c r="P33" s="182"/>
      <c r="Q33" s="183"/>
      <c r="R33" s="194" t="s">
        <v>87</v>
      </c>
      <c r="S33" s="195"/>
      <c r="T33" s="196"/>
      <c r="U33" s="196"/>
      <c r="V33" s="196"/>
      <c r="W33" s="196"/>
      <c r="X33" s="196"/>
      <c r="Y33" s="195"/>
      <c r="Z33" s="87" t="s">
        <v>35</v>
      </c>
      <c r="AA33" s="103"/>
      <c r="AB33" s="103"/>
      <c r="AC33" s="103"/>
      <c r="AD33" s="103"/>
      <c r="AE33" s="103"/>
      <c r="AF33" s="103"/>
      <c r="AG33" s="103"/>
      <c r="AH33" s="104"/>
    </row>
    <row r="34" spans="1:34" s="31" customFormat="1" ht="27" customHeight="1">
      <c r="A34" s="72"/>
      <c r="B34" s="73"/>
      <c r="C34" s="74" t="s">
        <v>88</v>
      </c>
      <c r="D34" s="74"/>
      <c r="E34" s="74"/>
      <c r="F34" s="74"/>
      <c r="G34" s="74"/>
      <c r="H34" s="74"/>
      <c r="I34" s="73"/>
      <c r="J34" s="216"/>
      <c r="K34" s="186"/>
      <c r="L34" s="187"/>
      <c r="M34" s="188" t="s">
        <v>89</v>
      </c>
      <c r="N34" s="189"/>
      <c r="O34" s="189"/>
      <c r="P34" s="189"/>
      <c r="Q34" s="197"/>
      <c r="R34" s="198"/>
      <c r="S34" s="199"/>
      <c r="T34" s="200" t="s">
        <v>89</v>
      </c>
      <c r="U34" s="200"/>
      <c r="V34" s="200"/>
      <c r="W34" s="200"/>
      <c r="X34" s="200"/>
      <c r="Y34" s="221"/>
      <c r="Z34" s="88"/>
      <c r="AA34" s="105"/>
      <c r="AB34" s="105"/>
      <c r="AC34" s="105"/>
      <c r="AD34" s="105"/>
      <c r="AE34" s="105"/>
      <c r="AF34" s="105"/>
      <c r="AG34" s="105"/>
      <c r="AH34" s="106"/>
    </row>
    <row r="35" spans="1:30" s="31" customFormat="1" ht="5.25" customHeight="1">
      <c r="A35" s="175"/>
      <c r="B35" s="175"/>
      <c r="C35" s="175"/>
      <c r="AC35" s="156"/>
      <c r="AD35" s="156"/>
    </row>
    <row r="36" spans="1:34" s="27" customFormat="1" ht="36" customHeight="1">
      <c r="A36" s="128" t="s">
        <v>90</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row>
    <row r="37" spans="1:34" s="27" customFormat="1" ht="24.75" customHeight="1">
      <c r="A37" s="127" t="s">
        <v>91</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row>
    <row r="38" spans="1:34" s="27" customFormat="1" ht="24.75" customHeight="1">
      <c r="A38" s="128" t="s">
        <v>92</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row>
    <row r="39" spans="1:213" s="113" customFormat="1" ht="22.5" customHeight="1">
      <c r="A39" s="128" t="s">
        <v>93</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row>
    <row r="40" spans="1:213" s="113" customFormat="1" ht="21.75" customHeight="1">
      <c r="A40" s="129" t="s">
        <v>94</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row>
    <row r="41" spans="1:34" ht="42" customHeight="1">
      <c r="A41" s="128" t="s">
        <v>95</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row>
  </sheetData>
  <sheetProtection formatCells="0" formatColumns="0" formatRows="0" insertColumns="0" insertRows="0" deleteColumns="0" deleteRows="0" sort="0"/>
  <autoFilter ref="A10:AH34"/>
  <mergeCells count="61">
    <mergeCell ref="A1:AH1"/>
    <mergeCell ref="A9:B9"/>
    <mergeCell ref="A11:B11"/>
    <mergeCell ref="A12:B12"/>
    <mergeCell ref="A15:B15"/>
    <mergeCell ref="A18:B18"/>
    <mergeCell ref="A21:B21"/>
    <mergeCell ref="A24:B24"/>
    <mergeCell ref="A27:B27"/>
    <mergeCell ref="A30:B30"/>
    <mergeCell ref="C33:H33"/>
    <mergeCell ref="M33:Q33"/>
    <mergeCell ref="T33:Y33"/>
    <mergeCell ref="C34:H34"/>
    <mergeCell ref="M34:Q34"/>
    <mergeCell ref="T34:Y34"/>
    <mergeCell ref="A36:AH36"/>
    <mergeCell ref="A37:AH37"/>
    <mergeCell ref="A38:AH38"/>
    <mergeCell ref="A39:AH39"/>
    <mergeCell ref="A40:AH40"/>
    <mergeCell ref="A41:AH41"/>
    <mergeCell ref="A4:A7"/>
    <mergeCell ref="B4:B7"/>
    <mergeCell ref="C4:C7"/>
    <mergeCell ref="D4:D7"/>
    <mergeCell ref="E4:E7"/>
    <mergeCell ref="F4:F7"/>
    <mergeCell ref="G4:G7"/>
    <mergeCell ref="H6:H7"/>
    <mergeCell ref="I33:I34"/>
    <mergeCell ref="J6:J7"/>
    <mergeCell ref="K6:K7"/>
    <mergeCell ref="L6:L7"/>
    <mergeCell ref="M6:M7"/>
    <mergeCell ref="N6:N7"/>
    <mergeCell ref="O6:O7"/>
    <mergeCell ref="P4:P7"/>
    <mergeCell ref="Q6:Q7"/>
    <mergeCell ref="R6:R7"/>
    <mergeCell ref="T4:T7"/>
    <mergeCell ref="U6:U7"/>
    <mergeCell ref="V6:V7"/>
    <mergeCell ref="W6:W7"/>
    <mergeCell ref="X6:X7"/>
    <mergeCell ref="Y6:Y7"/>
    <mergeCell ref="Z6:Z7"/>
    <mergeCell ref="AA6:AA7"/>
    <mergeCell ref="AB6:AB7"/>
    <mergeCell ref="AG4:AG7"/>
    <mergeCell ref="AH4:AH7"/>
    <mergeCell ref="H4:I5"/>
    <mergeCell ref="Q4:S5"/>
    <mergeCell ref="R33:S34"/>
    <mergeCell ref="AE4:AF6"/>
    <mergeCell ref="AC4:AD5"/>
    <mergeCell ref="J4:O5"/>
    <mergeCell ref="U4:AB5"/>
    <mergeCell ref="Z33:AH34"/>
    <mergeCell ref="A33:B34"/>
    <mergeCell ref="J33:L34"/>
  </mergeCells>
  <printOptions horizontalCentered="1" verticalCentered="1"/>
  <pageMargins left="0.1968503937007874" right="0.1968503937007874" top="0.1968503937007874" bottom="0.15748031496062992" header="0" footer="0"/>
  <pageSetup horizontalDpi="600" verticalDpi="600" orientation="landscape" paperSize="9" scale="65"/>
  <legacyDrawing r:id="rId2"/>
</worksheet>
</file>

<file path=xl/worksheets/sheet3.xml><?xml version="1.0" encoding="utf-8"?>
<worksheet xmlns="http://schemas.openxmlformats.org/spreadsheetml/2006/main" xmlns:r="http://schemas.openxmlformats.org/officeDocument/2006/relationships">
  <sheetPr>
    <tabColor rgb="FF92D050"/>
  </sheetPr>
  <dimension ref="A1:HE41"/>
  <sheetViews>
    <sheetView zoomScale="90" zoomScaleNormal="90" workbookViewId="0" topLeftCell="A1">
      <pane xSplit="3" ySplit="9" topLeftCell="D10" activePane="bottomRight" state="frozen"/>
      <selection pane="bottomRight" activeCell="J14" sqref="J14"/>
    </sheetView>
  </sheetViews>
  <sheetFormatPr defaultColWidth="9.00390625" defaultRowHeight="14.25"/>
  <cols>
    <col min="1" max="1" width="4.00390625" style="32" customWidth="1"/>
    <col min="2" max="2" width="8.50390625" style="32" customWidth="1"/>
    <col min="3" max="3" width="7.125" style="32" customWidth="1"/>
    <col min="4" max="4" width="4.375" style="32" customWidth="1"/>
    <col min="5" max="5" width="7.125" style="32" customWidth="1"/>
    <col min="6" max="6" width="6.50390625" style="32" hidden="1" customWidth="1"/>
    <col min="7" max="7" width="6.625" style="32" customWidth="1"/>
    <col min="8" max="8" width="6.125" style="32" customWidth="1"/>
    <col min="9" max="9" width="7.875" style="32" hidden="1" customWidth="1"/>
    <col min="10" max="15" width="4.625" style="32" customWidth="1"/>
    <col min="16" max="16" width="7.125" style="32" customWidth="1"/>
    <col min="17" max="18" width="6.875" style="32" customWidth="1"/>
    <col min="19" max="19" width="6.875" style="32" hidden="1" customWidth="1"/>
    <col min="20" max="20" width="9.625" style="32" customWidth="1"/>
    <col min="21" max="28" width="4.50390625" style="32" customWidth="1"/>
    <col min="29" max="30" width="7.125" style="32" customWidth="1"/>
    <col min="31" max="32" width="6.00390625" style="32" customWidth="1"/>
    <col min="33" max="33" width="5.625" style="32" customWidth="1"/>
    <col min="34" max="34" width="4.625" style="32" customWidth="1"/>
    <col min="35" max="213" width="9.00390625" style="32" customWidth="1"/>
  </cols>
  <sheetData>
    <row r="1" spans="1:34" ht="38.25" customHeight="1">
      <c r="A1" s="158" t="s">
        <v>96</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row>
    <row r="2" spans="1:20" ht="7.5" customHeight="1" hidden="1">
      <c r="A2" s="36"/>
      <c r="B2" s="36"/>
      <c r="C2" s="36"/>
      <c r="D2" s="36"/>
      <c r="E2" s="36"/>
      <c r="F2" s="36"/>
      <c r="G2" s="36"/>
      <c r="H2" s="36"/>
      <c r="I2" s="36"/>
      <c r="J2" s="36"/>
      <c r="K2" s="36"/>
      <c r="L2" s="36"/>
      <c r="M2" s="36"/>
      <c r="N2" s="36"/>
      <c r="O2" s="36"/>
      <c r="P2" s="36"/>
      <c r="Q2" s="36"/>
      <c r="R2" s="36"/>
      <c r="S2" s="36"/>
      <c r="T2" s="36"/>
    </row>
    <row r="3" spans="1:13" s="27" customFormat="1" ht="27.75" customHeight="1">
      <c r="A3" s="159" t="str">
        <f>'租赁欠租清单（村细）'!A3</f>
        <v>填报单位名称： </v>
      </c>
      <c r="B3" s="159"/>
      <c r="C3" s="159"/>
      <c r="M3" s="27" t="str">
        <f>'租赁欠租清单（村细）'!M3</f>
        <v>截止日期：2020年4月30日</v>
      </c>
    </row>
    <row r="4" spans="1:34" s="156" customFormat="1" ht="21.75" customHeight="1">
      <c r="A4" s="160" t="s">
        <v>4</v>
      </c>
      <c r="B4" s="91" t="s">
        <v>21</v>
      </c>
      <c r="C4" s="91" t="s">
        <v>22</v>
      </c>
      <c r="D4" s="91" t="s">
        <v>23</v>
      </c>
      <c r="E4" s="91" t="s">
        <v>97</v>
      </c>
      <c r="F4" s="161" t="s">
        <v>98</v>
      </c>
      <c r="G4" s="162" t="s">
        <v>99</v>
      </c>
      <c r="H4" s="91" t="s">
        <v>27</v>
      </c>
      <c r="I4" s="91"/>
      <c r="J4" s="177" t="s">
        <v>28</v>
      </c>
      <c r="K4" s="177"/>
      <c r="L4" s="177"/>
      <c r="M4" s="177"/>
      <c r="N4" s="177"/>
      <c r="O4" s="177"/>
      <c r="P4" s="91" t="s">
        <v>100</v>
      </c>
      <c r="Q4" s="137" t="s">
        <v>27</v>
      </c>
      <c r="R4" s="190"/>
      <c r="S4" s="190"/>
      <c r="T4" s="91" t="s">
        <v>101</v>
      </c>
      <c r="U4" s="191" t="s">
        <v>31</v>
      </c>
      <c r="V4" s="191"/>
      <c r="W4" s="191"/>
      <c r="X4" s="191"/>
      <c r="Y4" s="191"/>
      <c r="Z4" s="191"/>
      <c r="AA4" s="191"/>
      <c r="AB4" s="191"/>
      <c r="AC4" s="91" t="s">
        <v>32</v>
      </c>
      <c r="AD4" s="91"/>
      <c r="AE4" s="91" t="s">
        <v>33</v>
      </c>
      <c r="AF4" s="91"/>
      <c r="AG4" s="91" t="s">
        <v>34</v>
      </c>
      <c r="AH4" s="205" t="s">
        <v>35</v>
      </c>
    </row>
    <row r="5" spans="1:34" s="156" customFormat="1" ht="16.5" customHeight="1">
      <c r="A5" s="163"/>
      <c r="B5" s="96"/>
      <c r="C5" s="96"/>
      <c r="D5" s="96"/>
      <c r="E5" s="96"/>
      <c r="F5" s="164"/>
      <c r="G5" s="165"/>
      <c r="H5" s="96"/>
      <c r="I5" s="96"/>
      <c r="J5" s="178"/>
      <c r="K5" s="178"/>
      <c r="L5" s="178"/>
      <c r="M5" s="178"/>
      <c r="N5" s="178"/>
      <c r="O5" s="178"/>
      <c r="P5" s="96"/>
      <c r="Q5" s="143"/>
      <c r="R5" s="192"/>
      <c r="S5" s="192"/>
      <c r="T5" s="96"/>
      <c r="U5" s="173"/>
      <c r="V5" s="173"/>
      <c r="W5" s="173"/>
      <c r="X5" s="173"/>
      <c r="Y5" s="173"/>
      <c r="Z5" s="173"/>
      <c r="AA5" s="173"/>
      <c r="AB5" s="173"/>
      <c r="AC5" s="96"/>
      <c r="AD5" s="96"/>
      <c r="AE5" s="96"/>
      <c r="AF5" s="96"/>
      <c r="AG5" s="96"/>
      <c r="AH5" s="206"/>
    </row>
    <row r="6" spans="1:34" s="156" customFormat="1" ht="46.5" customHeight="1" hidden="1">
      <c r="A6" s="163"/>
      <c r="B6" s="96"/>
      <c r="C6" s="96"/>
      <c r="D6" s="96"/>
      <c r="E6" s="96"/>
      <c r="F6" s="164"/>
      <c r="G6" s="165"/>
      <c r="H6" s="166" t="s">
        <v>102</v>
      </c>
      <c r="I6" s="166"/>
      <c r="J6" s="179" t="s">
        <v>38</v>
      </c>
      <c r="K6" s="179" t="s">
        <v>39</v>
      </c>
      <c r="L6" s="179" t="s">
        <v>40</v>
      </c>
      <c r="M6" s="179" t="s">
        <v>41</v>
      </c>
      <c r="N6" s="179" t="s">
        <v>42</v>
      </c>
      <c r="O6" s="179" t="s">
        <v>43</v>
      </c>
      <c r="P6" s="96"/>
      <c r="Q6" s="166" t="s">
        <v>44</v>
      </c>
      <c r="R6" s="166" t="s">
        <v>45</v>
      </c>
      <c r="S6" s="166"/>
      <c r="T6" s="96"/>
      <c r="U6" s="96" t="s">
        <v>46</v>
      </c>
      <c r="V6" s="96" t="s">
        <v>47</v>
      </c>
      <c r="W6" s="96" t="s">
        <v>48</v>
      </c>
      <c r="X6" s="96" t="s">
        <v>49</v>
      </c>
      <c r="Y6" s="96" t="s">
        <v>50</v>
      </c>
      <c r="Z6" s="96" t="s">
        <v>51</v>
      </c>
      <c r="AA6" s="96" t="s">
        <v>52</v>
      </c>
      <c r="AB6" s="96" t="s">
        <v>53</v>
      </c>
      <c r="AC6" s="201"/>
      <c r="AD6" s="201"/>
      <c r="AE6" s="96"/>
      <c r="AF6" s="96"/>
      <c r="AG6" s="96"/>
      <c r="AH6" s="206"/>
    </row>
    <row r="7" spans="1:34" s="156" customFormat="1" ht="99" customHeight="1">
      <c r="A7" s="163"/>
      <c r="B7" s="96"/>
      <c r="C7" s="96"/>
      <c r="D7" s="96"/>
      <c r="E7" s="96"/>
      <c r="F7" s="164"/>
      <c r="G7" s="165"/>
      <c r="H7" s="167"/>
      <c r="I7" s="180" t="s">
        <v>103</v>
      </c>
      <c r="J7" s="179"/>
      <c r="K7" s="179" t="s">
        <v>39</v>
      </c>
      <c r="L7" s="179" t="s">
        <v>40</v>
      </c>
      <c r="M7" s="179" t="s">
        <v>41</v>
      </c>
      <c r="N7" s="179" t="s">
        <v>42</v>
      </c>
      <c r="O7" s="179" t="s">
        <v>43</v>
      </c>
      <c r="P7" s="96"/>
      <c r="Q7" s="167"/>
      <c r="R7" s="167"/>
      <c r="S7" s="193" t="s">
        <v>55</v>
      </c>
      <c r="T7" s="96"/>
      <c r="U7" s="96"/>
      <c r="V7" s="96"/>
      <c r="W7" s="96"/>
      <c r="X7" s="96"/>
      <c r="Y7" s="96"/>
      <c r="Z7" s="96"/>
      <c r="AA7" s="96"/>
      <c r="AB7" s="96"/>
      <c r="AC7" s="96" t="s">
        <v>56</v>
      </c>
      <c r="AD7" s="96" t="s">
        <v>57</v>
      </c>
      <c r="AE7" s="96" t="s">
        <v>58</v>
      </c>
      <c r="AF7" s="96" t="s">
        <v>59</v>
      </c>
      <c r="AG7" s="96"/>
      <c r="AH7" s="206"/>
    </row>
    <row r="8" spans="1:34" s="31" customFormat="1" ht="15" customHeight="1">
      <c r="A8" s="168" t="s">
        <v>4</v>
      </c>
      <c r="B8" s="169">
        <v>1</v>
      </c>
      <c r="C8" s="169">
        <v>2</v>
      </c>
      <c r="D8" s="169">
        <v>3</v>
      </c>
      <c r="E8" s="169">
        <v>4</v>
      </c>
      <c r="F8" s="170">
        <v>5</v>
      </c>
      <c r="G8" s="169">
        <v>6</v>
      </c>
      <c r="H8" s="169" t="s">
        <v>60</v>
      </c>
      <c r="I8" s="169" t="s">
        <v>61</v>
      </c>
      <c r="J8" s="169">
        <v>7</v>
      </c>
      <c r="K8" s="169">
        <v>8</v>
      </c>
      <c r="L8" s="169">
        <v>9</v>
      </c>
      <c r="M8" s="169">
        <v>10</v>
      </c>
      <c r="N8" s="169">
        <v>11</v>
      </c>
      <c r="O8" s="169">
        <v>12</v>
      </c>
      <c r="P8" s="169">
        <v>13</v>
      </c>
      <c r="Q8" s="169" t="s">
        <v>62</v>
      </c>
      <c r="R8" s="169" t="s">
        <v>63</v>
      </c>
      <c r="S8" s="169" t="s">
        <v>64</v>
      </c>
      <c r="T8" s="169">
        <v>14</v>
      </c>
      <c r="U8" s="169">
        <v>15</v>
      </c>
      <c r="V8" s="169">
        <v>16</v>
      </c>
      <c r="W8" s="169">
        <v>17</v>
      </c>
      <c r="X8" s="169">
        <v>18</v>
      </c>
      <c r="Y8" s="169">
        <v>19</v>
      </c>
      <c r="Z8" s="169">
        <v>20</v>
      </c>
      <c r="AA8" s="169">
        <v>21</v>
      </c>
      <c r="AB8" s="169">
        <v>22</v>
      </c>
      <c r="AC8" s="169">
        <v>23</v>
      </c>
      <c r="AD8" s="169">
        <v>24</v>
      </c>
      <c r="AE8" s="169">
        <v>25</v>
      </c>
      <c r="AF8" s="169">
        <v>26</v>
      </c>
      <c r="AG8" s="107">
        <v>27</v>
      </c>
      <c r="AH8" s="207">
        <v>28</v>
      </c>
    </row>
    <row r="9" spans="1:34" s="31" customFormat="1" ht="24.75" customHeight="1">
      <c r="A9" s="64" t="s">
        <v>65</v>
      </c>
      <c r="B9" s="66"/>
      <c r="C9" s="56" t="s">
        <v>66</v>
      </c>
      <c r="D9" s="56" t="s">
        <v>67</v>
      </c>
      <c r="E9" s="56" t="s">
        <v>68</v>
      </c>
      <c r="F9" s="56" t="s">
        <v>68</v>
      </c>
      <c r="G9" s="56" t="s">
        <v>68</v>
      </c>
      <c r="H9" s="56" t="s">
        <v>68</v>
      </c>
      <c r="I9" s="56" t="s">
        <v>68</v>
      </c>
      <c r="J9" s="56" t="s">
        <v>68</v>
      </c>
      <c r="K9" s="56" t="s">
        <v>68</v>
      </c>
      <c r="L9" s="56" t="s">
        <v>68</v>
      </c>
      <c r="M9" s="56" t="s">
        <v>68</v>
      </c>
      <c r="N9" s="56" t="s">
        <v>68</v>
      </c>
      <c r="O9" s="56" t="s">
        <v>68</v>
      </c>
      <c r="P9" s="56" t="s">
        <v>68</v>
      </c>
      <c r="Q9" s="56" t="s">
        <v>68</v>
      </c>
      <c r="R9" s="56" t="s">
        <v>68</v>
      </c>
      <c r="S9" s="56" t="s">
        <v>68</v>
      </c>
      <c r="T9" s="56" t="s">
        <v>66</v>
      </c>
      <c r="U9" s="56" t="s">
        <v>68</v>
      </c>
      <c r="V9" s="56" t="s">
        <v>68</v>
      </c>
      <c r="W9" s="56" t="s">
        <v>68</v>
      </c>
      <c r="X9" s="56" t="s">
        <v>68</v>
      </c>
      <c r="Y9" s="56" t="s">
        <v>68</v>
      </c>
      <c r="Z9" s="56" t="s">
        <v>68</v>
      </c>
      <c r="AA9" s="56" t="s">
        <v>68</v>
      </c>
      <c r="AB9" s="56" t="s">
        <v>68</v>
      </c>
      <c r="AC9" s="56" t="s">
        <v>68</v>
      </c>
      <c r="AD9" s="56" t="s">
        <v>68</v>
      </c>
      <c r="AE9" s="56" t="s">
        <v>67</v>
      </c>
      <c r="AF9" s="56" t="s">
        <v>67</v>
      </c>
      <c r="AG9" s="208" t="s">
        <v>69</v>
      </c>
      <c r="AH9" s="209"/>
    </row>
    <row r="10" spans="1:34" s="31" customFormat="1" ht="24.75" customHeight="1">
      <c r="A10" s="171"/>
      <c r="B10" s="172"/>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208"/>
      <c r="AH10" s="209"/>
    </row>
    <row r="11" spans="1:34" s="31" customFormat="1" ht="23.25" customHeight="1">
      <c r="A11" s="58" t="s">
        <v>11</v>
      </c>
      <c r="B11" s="59"/>
      <c r="C11" s="56" t="s">
        <v>66</v>
      </c>
      <c r="D11" s="60">
        <f aca="true" t="shared" si="0" ref="D11:S11">D12+D15+D18+D21+D24+D27+D30</f>
        <v>0</v>
      </c>
      <c r="E11" s="60">
        <f t="shared" si="0"/>
        <v>0</v>
      </c>
      <c r="F11" s="60">
        <f t="shared" si="0"/>
        <v>0</v>
      </c>
      <c r="G11" s="60">
        <f t="shared" si="0"/>
        <v>0</v>
      </c>
      <c r="H11" s="60">
        <f t="shared" si="0"/>
        <v>0</v>
      </c>
      <c r="I11" s="60">
        <f t="shared" si="0"/>
        <v>0</v>
      </c>
      <c r="J11" s="60">
        <f t="shared" si="0"/>
        <v>0</v>
      </c>
      <c r="K11" s="60">
        <f t="shared" si="0"/>
        <v>0</v>
      </c>
      <c r="L11" s="60">
        <f t="shared" si="0"/>
        <v>0</v>
      </c>
      <c r="M11" s="60">
        <f t="shared" si="0"/>
        <v>0</v>
      </c>
      <c r="N11" s="60">
        <f t="shared" si="0"/>
        <v>0</v>
      </c>
      <c r="O11" s="60">
        <f t="shared" si="0"/>
        <v>0</v>
      </c>
      <c r="P11" s="60">
        <f t="shared" si="0"/>
        <v>0</v>
      </c>
      <c r="Q11" s="60">
        <f t="shared" si="0"/>
        <v>0</v>
      </c>
      <c r="R11" s="60">
        <f t="shared" si="0"/>
        <v>0</v>
      </c>
      <c r="S11" s="60">
        <f t="shared" si="0"/>
        <v>0</v>
      </c>
      <c r="T11" s="56" t="s">
        <v>66</v>
      </c>
      <c r="U11" s="60">
        <f aca="true" t="shared" si="1" ref="U11:AF11">U12+U15+U18+U21+U24+U27+U30</f>
        <v>0</v>
      </c>
      <c r="V11" s="60">
        <f t="shared" si="1"/>
        <v>0</v>
      </c>
      <c r="W11" s="60">
        <f t="shared" si="1"/>
        <v>0</v>
      </c>
      <c r="X11" s="60">
        <f t="shared" si="1"/>
        <v>0</v>
      </c>
      <c r="Y11" s="60">
        <f t="shared" si="1"/>
        <v>0</v>
      </c>
      <c r="Z11" s="60">
        <f t="shared" si="1"/>
        <v>0</v>
      </c>
      <c r="AA11" s="60">
        <f t="shared" si="1"/>
        <v>0</v>
      </c>
      <c r="AB11" s="60">
        <f t="shared" si="1"/>
        <v>0</v>
      </c>
      <c r="AC11" s="60">
        <f t="shared" si="1"/>
        <v>0</v>
      </c>
      <c r="AD11" s="60">
        <f t="shared" si="1"/>
        <v>0</v>
      </c>
      <c r="AE11" s="60">
        <f t="shared" si="1"/>
        <v>0</v>
      </c>
      <c r="AF11" s="60">
        <f t="shared" si="1"/>
        <v>0</v>
      </c>
      <c r="AG11" s="149" t="e">
        <f>ROUND(G11/(E11+F11)*100,1)</f>
        <v>#DIV/0!</v>
      </c>
      <c r="AH11" s="210"/>
    </row>
    <row r="12" spans="1:34" s="157" customFormat="1" ht="23.25" customHeight="1">
      <c r="A12" s="62" t="s">
        <v>71</v>
      </c>
      <c r="B12" s="63"/>
      <c r="C12" s="56" t="s">
        <v>66</v>
      </c>
      <c r="D12" s="61">
        <f aca="true" t="shared" si="2" ref="D12:S12">SUM(D13:D14)</f>
        <v>0</v>
      </c>
      <c r="E12" s="61">
        <f t="shared" si="2"/>
        <v>0</v>
      </c>
      <c r="F12" s="61">
        <f t="shared" si="2"/>
        <v>0</v>
      </c>
      <c r="G12" s="61">
        <f t="shared" si="2"/>
        <v>0</v>
      </c>
      <c r="H12" s="61">
        <f t="shared" si="2"/>
        <v>0</v>
      </c>
      <c r="I12" s="61">
        <f t="shared" si="2"/>
        <v>0</v>
      </c>
      <c r="J12" s="61">
        <f t="shared" si="2"/>
        <v>0</v>
      </c>
      <c r="K12" s="61">
        <f t="shared" si="2"/>
        <v>0</v>
      </c>
      <c r="L12" s="61">
        <f t="shared" si="2"/>
        <v>0</v>
      </c>
      <c r="M12" s="61">
        <f t="shared" si="2"/>
        <v>0</v>
      </c>
      <c r="N12" s="61">
        <f t="shared" si="2"/>
        <v>0</v>
      </c>
      <c r="O12" s="61">
        <f t="shared" si="2"/>
        <v>0</v>
      </c>
      <c r="P12" s="61">
        <f t="shared" si="2"/>
        <v>0</v>
      </c>
      <c r="Q12" s="61">
        <f t="shared" si="2"/>
        <v>0</v>
      </c>
      <c r="R12" s="61">
        <f t="shared" si="2"/>
        <v>0</v>
      </c>
      <c r="S12" s="61">
        <f t="shared" si="2"/>
        <v>0</v>
      </c>
      <c r="T12" s="56" t="s">
        <v>66</v>
      </c>
      <c r="U12" s="61">
        <f aca="true" t="shared" si="3" ref="U12:AF12">SUM(U13:U14)</f>
        <v>0</v>
      </c>
      <c r="V12" s="61">
        <f t="shared" si="3"/>
        <v>0</v>
      </c>
      <c r="W12" s="61">
        <f t="shared" si="3"/>
        <v>0</v>
      </c>
      <c r="X12" s="61">
        <f t="shared" si="3"/>
        <v>0</v>
      </c>
      <c r="Y12" s="61">
        <f t="shared" si="3"/>
        <v>0</v>
      </c>
      <c r="Z12" s="61">
        <f t="shared" si="3"/>
        <v>0</v>
      </c>
      <c r="AA12" s="61">
        <f t="shared" si="3"/>
        <v>0</v>
      </c>
      <c r="AB12" s="61">
        <f t="shared" si="3"/>
        <v>0</v>
      </c>
      <c r="AC12" s="61">
        <f t="shared" si="3"/>
        <v>0</v>
      </c>
      <c r="AD12" s="61">
        <f t="shared" si="3"/>
        <v>0</v>
      </c>
      <c r="AE12" s="61">
        <f t="shared" si="3"/>
        <v>0</v>
      </c>
      <c r="AF12" s="61">
        <f t="shared" si="3"/>
        <v>0</v>
      </c>
      <c r="AG12" s="149" t="e">
        <f aca="true" t="shared" si="4" ref="AG12:AG32">ROUND(G12/(E12+F12)*100,1)</f>
        <v>#DIV/0!</v>
      </c>
      <c r="AH12" s="102"/>
    </row>
    <row r="13" spans="1:34" s="31" customFormat="1" ht="23.25" customHeight="1">
      <c r="A13" s="64">
        <v>1</v>
      </c>
      <c r="B13" s="66" t="s">
        <v>104</v>
      </c>
      <c r="C13" s="66"/>
      <c r="D13" s="173"/>
      <c r="E13" s="66"/>
      <c r="F13" s="66"/>
      <c r="G13" s="61">
        <f>IF(H13+I13=J13+K13+L13+M13+N13+O13,J13+K13+L13+M13+N13+O13)</f>
        <v>0</v>
      </c>
      <c r="H13" s="66"/>
      <c r="I13" s="66"/>
      <c r="J13" s="66"/>
      <c r="K13" s="66"/>
      <c r="L13" s="66"/>
      <c r="M13" s="66"/>
      <c r="N13" s="66"/>
      <c r="O13" s="66"/>
      <c r="P13" s="61">
        <f>IF(E13+F13-G13=Q13+R13+S13,E13+F13-G13)</f>
        <v>0</v>
      </c>
      <c r="Q13" s="66"/>
      <c r="R13" s="66"/>
      <c r="S13" s="66"/>
      <c r="T13" s="66"/>
      <c r="U13" s="66"/>
      <c r="V13" s="66"/>
      <c r="W13" s="66"/>
      <c r="X13" s="66"/>
      <c r="Y13" s="66"/>
      <c r="Z13" s="66"/>
      <c r="AA13" s="66"/>
      <c r="AB13" s="61">
        <f>P13-U13-V13-W13-X13-Y13-Z13-AA13</f>
        <v>0</v>
      </c>
      <c r="AC13" s="66"/>
      <c r="AD13" s="66"/>
      <c r="AE13" s="66"/>
      <c r="AF13" s="202">
        <f>D13-AE13</f>
        <v>0</v>
      </c>
      <c r="AG13" s="149" t="e">
        <f t="shared" si="4"/>
        <v>#DIV/0!</v>
      </c>
      <c r="AH13" s="211"/>
    </row>
    <row r="14" spans="1:34" s="31" customFormat="1" ht="23.25" customHeight="1">
      <c r="A14" s="64">
        <v>2</v>
      </c>
      <c r="B14" s="66" t="s">
        <v>105</v>
      </c>
      <c r="C14" s="66"/>
      <c r="D14" s="66"/>
      <c r="E14" s="66"/>
      <c r="F14" s="66"/>
      <c r="G14" s="61">
        <f aca="true" t="shared" si="5" ref="G14:G32">IF(H14+I14=J14+K14+L14+M14+N14+O14,J14+K14+L14+M14+N14+O14)</f>
        <v>0</v>
      </c>
      <c r="H14" s="66"/>
      <c r="I14" s="66"/>
      <c r="J14" s="66"/>
      <c r="K14" s="66"/>
      <c r="L14" s="66"/>
      <c r="M14" s="66"/>
      <c r="N14" s="66"/>
      <c r="O14" s="66"/>
      <c r="P14" s="61">
        <f aca="true" t="shared" si="6" ref="P14:P32">IF(E14+F14-G14=Q14+R14+S14,E14+F14-G14)</f>
        <v>0</v>
      </c>
      <c r="Q14" s="66"/>
      <c r="R14" s="66"/>
      <c r="S14" s="66"/>
      <c r="T14" s="66"/>
      <c r="U14" s="66"/>
      <c r="V14" s="66"/>
      <c r="W14" s="66"/>
      <c r="X14" s="66"/>
      <c r="Y14" s="66"/>
      <c r="Z14" s="66"/>
      <c r="AA14" s="66"/>
      <c r="AB14" s="61">
        <f>P14-U14-V14-W14-X14-Y14-Z14-AA14</f>
        <v>0</v>
      </c>
      <c r="AC14" s="66"/>
      <c r="AD14" s="66"/>
      <c r="AE14" s="66"/>
      <c r="AF14" s="202">
        <f>D14-AE14</f>
        <v>0</v>
      </c>
      <c r="AG14" s="149" t="e">
        <f t="shared" si="4"/>
        <v>#DIV/0!</v>
      </c>
      <c r="AH14" s="211"/>
    </row>
    <row r="15" spans="1:34" s="157" customFormat="1" ht="23.25" customHeight="1">
      <c r="A15" s="62" t="s">
        <v>73</v>
      </c>
      <c r="B15" s="63"/>
      <c r="C15" s="56" t="s">
        <v>66</v>
      </c>
      <c r="D15" s="61">
        <f aca="true" t="shared" si="7" ref="D15:S15">SUM(D16:D17)</f>
        <v>0</v>
      </c>
      <c r="E15" s="61">
        <f t="shared" si="7"/>
        <v>0</v>
      </c>
      <c r="F15" s="61">
        <f t="shared" si="7"/>
        <v>0</v>
      </c>
      <c r="G15" s="61">
        <f t="shared" si="7"/>
        <v>0</v>
      </c>
      <c r="H15" s="61">
        <f t="shared" si="7"/>
        <v>0</v>
      </c>
      <c r="I15" s="61">
        <f t="shared" si="7"/>
        <v>0</v>
      </c>
      <c r="J15" s="61">
        <f t="shared" si="7"/>
        <v>0</v>
      </c>
      <c r="K15" s="61">
        <f t="shared" si="7"/>
        <v>0</v>
      </c>
      <c r="L15" s="61">
        <f t="shared" si="7"/>
        <v>0</v>
      </c>
      <c r="M15" s="61">
        <f t="shared" si="7"/>
        <v>0</v>
      </c>
      <c r="N15" s="61">
        <f t="shared" si="7"/>
        <v>0</v>
      </c>
      <c r="O15" s="61">
        <f t="shared" si="7"/>
        <v>0</v>
      </c>
      <c r="P15" s="61">
        <f t="shared" si="7"/>
        <v>0</v>
      </c>
      <c r="Q15" s="61">
        <f t="shared" si="7"/>
        <v>0</v>
      </c>
      <c r="R15" s="61">
        <f t="shared" si="7"/>
        <v>0</v>
      </c>
      <c r="S15" s="61">
        <f t="shared" si="7"/>
        <v>0</v>
      </c>
      <c r="T15" s="56" t="s">
        <v>66</v>
      </c>
      <c r="U15" s="61">
        <f aca="true" t="shared" si="8" ref="U15:AF15">SUM(U16:U17)</f>
        <v>0</v>
      </c>
      <c r="V15" s="61">
        <f t="shared" si="8"/>
        <v>0</v>
      </c>
      <c r="W15" s="61">
        <f t="shared" si="8"/>
        <v>0</v>
      </c>
      <c r="X15" s="61">
        <f t="shared" si="8"/>
        <v>0</v>
      </c>
      <c r="Y15" s="61">
        <f t="shared" si="8"/>
        <v>0</v>
      </c>
      <c r="Z15" s="61">
        <f t="shared" si="8"/>
        <v>0</v>
      </c>
      <c r="AA15" s="61">
        <f t="shared" si="8"/>
        <v>0</v>
      </c>
      <c r="AB15" s="61">
        <f t="shared" si="8"/>
        <v>0</v>
      </c>
      <c r="AC15" s="61">
        <f t="shared" si="8"/>
        <v>0</v>
      </c>
      <c r="AD15" s="61">
        <f t="shared" si="8"/>
        <v>0</v>
      </c>
      <c r="AE15" s="61">
        <f t="shared" si="8"/>
        <v>0</v>
      </c>
      <c r="AF15" s="61">
        <f t="shared" si="8"/>
        <v>0</v>
      </c>
      <c r="AG15" s="149" t="e">
        <f t="shared" si="4"/>
        <v>#DIV/0!</v>
      </c>
      <c r="AH15" s="102"/>
    </row>
    <row r="16" spans="1:34" s="31" customFormat="1" ht="23.25" customHeight="1">
      <c r="A16" s="64">
        <v>1</v>
      </c>
      <c r="B16" s="66" t="s">
        <v>74</v>
      </c>
      <c r="C16" s="66"/>
      <c r="D16" s="66"/>
      <c r="E16" s="66"/>
      <c r="F16" s="66"/>
      <c r="G16" s="61">
        <f t="shared" si="5"/>
        <v>0</v>
      </c>
      <c r="H16" s="66"/>
      <c r="I16" s="66"/>
      <c r="J16" s="66"/>
      <c r="K16" s="66"/>
      <c r="L16" s="66"/>
      <c r="M16" s="66"/>
      <c r="N16" s="66"/>
      <c r="O16" s="66"/>
      <c r="P16" s="61">
        <f t="shared" si="6"/>
        <v>0</v>
      </c>
      <c r="Q16" s="66"/>
      <c r="R16" s="66"/>
      <c r="S16" s="66"/>
      <c r="T16" s="66"/>
      <c r="U16" s="66"/>
      <c r="V16" s="66"/>
      <c r="W16" s="66"/>
      <c r="X16" s="66"/>
      <c r="Y16" s="66"/>
      <c r="Z16" s="66"/>
      <c r="AA16" s="66"/>
      <c r="AB16" s="61">
        <f>P16-U16-V16-W16-X16-Y16-Z16-AA16</f>
        <v>0</v>
      </c>
      <c r="AC16" s="66"/>
      <c r="AD16" s="66"/>
      <c r="AE16" s="66"/>
      <c r="AF16" s="202">
        <f>D16-AE16</f>
        <v>0</v>
      </c>
      <c r="AG16" s="149" t="e">
        <f t="shared" si="4"/>
        <v>#DIV/0!</v>
      </c>
      <c r="AH16" s="211"/>
    </row>
    <row r="17" spans="1:34" s="31" customFormat="1" ht="23.25" customHeight="1">
      <c r="A17" s="64">
        <v>2</v>
      </c>
      <c r="B17" s="66" t="s">
        <v>74</v>
      </c>
      <c r="C17" s="66"/>
      <c r="D17" s="66"/>
      <c r="E17" s="66"/>
      <c r="F17" s="66"/>
      <c r="G17" s="61">
        <f t="shared" si="5"/>
        <v>0</v>
      </c>
      <c r="H17" s="66"/>
      <c r="I17" s="66"/>
      <c r="J17" s="66"/>
      <c r="K17" s="66"/>
      <c r="L17" s="66"/>
      <c r="M17" s="66"/>
      <c r="N17" s="66"/>
      <c r="O17" s="66"/>
      <c r="P17" s="61">
        <f t="shared" si="6"/>
        <v>0</v>
      </c>
      <c r="Q17" s="66"/>
      <c r="R17" s="66"/>
      <c r="S17" s="66"/>
      <c r="T17" s="66"/>
      <c r="U17" s="66"/>
      <c r="V17" s="66"/>
      <c r="W17" s="66"/>
      <c r="X17" s="66"/>
      <c r="Y17" s="66"/>
      <c r="Z17" s="66"/>
      <c r="AA17" s="66"/>
      <c r="AB17" s="61">
        <f>P17-U17-V17-W17-X17-Y17-Z17-AA17</f>
        <v>0</v>
      </c>
      <c r="AC17" s="66"/>
      <c r="AD17" s="66"/>
      <c r="AE17" s="66"/>
      <c r="AF17" s="202">
        <f>D17-AE17</f>
        <v>0</v>
      </c>
      <c r="AG17" s="149" t="e">
        <f t="shared" si="4"/>
        <v>#DIV/0!</v>
      </c>
      <c r="AH17" s="211"/>
    </row>
    <row r="18" spans="1:34" s="157" customFormat="1" ht="23.25" customHeight="1">
      <c r="A18" s="62" t="s">
        <v>77</v>
      </c>
      <c r="B18" s="63"/>
      <c r="C18" s="56" t="s">
        <v>66</v>
      </c>
      <c r="D18" s="61">
        <f aca="true" t="shared" si="9" ref="D18:S18">SUM(D19:D20)</f>
        <v>0</v>
      </c>
      <c r="E18" s="61">
        <f t="shared" si="9"/>
        <v>0</v>
      </c>
      <c r="F18" s="61">
        <f t="shared" si="9"/>
        <v>0</v>
      </c>
      <c r="G18" s="61">
        <f t="shared" si="9"/>
        <v>0</v>
      </c>
      <c r="H18" s="61">
        <f t="shared" si="9"/>
        <v>0</v>
      </c>
      <c r="I18" s="61">
        <f t="shared" si="9"/>
        <v>0</v>
      </c>
      <c r="J18" s="61">
        <f t="shared" si="9"/>
        <v>0</v>
      </c>
      <c r="K18" s="61">
        <f t="shared" si="9"/>
        <v>0</v>
      </c>
      <c r="L18" s="61">
        <f t="shared" si="9"/>
        <v>0</v>
      </c>
      <c r="M18" s="61">
        <f t="shared" si="9"/>
        <v>0</v>
      </c>
      <c r="N18" s="61">
        <f t="shared" si="9"/>
        <v>0</v>
      </c>
      <c r="O18" s="61">
        <f t="shared" si="9"/>
        <v>0</v>
      </c>
      <c r="P18" s="61">
        <f t="shared" si="9"/>
        <v>0</v>
      </c>
      <c r="Q18" s="61">
        <f t="shared" si="9"/>
        <v>0</v>
      </c>
      <c r="R18" s="61">
        <f t="shared" si="9"/>
        <v>0</v>
      </c>
      <c r="S18" s="61">
        <f t="shared" si="9"/>
        <v>0</v>
      </c>
      <c r="T18" s="56" t="s">
        <v>66</v>
      </c>
      <c r="U18" s="61">
        <f aca="true" t="shared" si="10" ref="U18:AF18">SUM(U19:U20)</f>
        <v>0</v>
      </c>
      <c r="V18" s="61">
        <f t="shared" si="10"/>
        <v>0</v>
      </c>
      <c r="W18" s="61">
        <f t="shared" si="10"/>
        <v>0</v>
      </c>
      <c r="X18" s="61">
        <f t="shared" si="10"/>
        <v>0</v>
      </c>
      <c r="Y18" s="61">
        <f t="shared" si="10"/>
        <v>0</v>
      </c>
      <c r="Z18" s="61">
        <f t="shared" si="10"/>
        <v>0</v>
      </c>
      <c r="AA18" s="61">
        <f t="shared" si="10"/>
        <v>0</v>
      </c>
      <c r="AB18" s="61">
        <f t="shared" si="10"/>
        <v>0</v>
      </c>
      <c r="AC18" s="61">
        <f t="shared" si="10"/>
        <v>0</v>
      </c>
      <c r="AD18" s="61">
        <f t="shared" si="10"/>
        <v>0</v>
      </c>
      <c r="AE18" s="61">
        <f t="shared" si="10"/>
        <v>0</v>
      </c>
      <c r="AF18" s="61">
        <f t="shared" si="10"/>
        <v>0</v>
      </c>
      <c r="AG18" s="149" t="e">
        <f t="shared" si="4"/>
        <v>#DIV/0!</v>
      </c>
      <c r="AH18" s="102"/>
    </row>
    <row r="19" spans="1:34" s="31" customFormat="1" ht="23.25" customHeight="1">
      <c r="A19" s="64">
        <v>1</v>
      </c>
      <c r="B19" s="66" t="s">
        <v>78</v>
      </c>
      <c r="C19" s="66"/>
      <c r="D19" s="66"/>
      <c r="E19" s="66"/>
      <c r="F19" s="66"/>
      <c r="G19" s="61">
        <f t="shared" si="5"/>
        <v>0</v>
      </c>
      <c r="H19" s="66"/>
      <c r="I19" s="66"/>
      <c r="J19" s="66"/>
      <c r="K19" s="66"/>
      <c r="L19" s="66"/>
      <c r="M19" s="66"/>
      <c r="N19" s="66"/>
      <c r="O19" s="66"/>
      <c r="P19" s="61">
        <f t="shared" si="6"/>
        <v>0</v>
      </c>
      <c r="Q19" s="66"/>
      <c r="R19" s="66"/>
      <c r="S19" s="66"/>
      <c r="T19" s="66"/>
      <c r="U19" s="66"/>
      <c r="V19" s="66"/>
      <c r="W19" s="66"/>
      <c r="X19" s="66"/>
      <c r="Y19" s="66"/>
      <c r="Z19" s="66"/>
      <c r="AA19" s="66"/>
      <c r="AB19" s="61">
        <f>P19-U19-V19-W19-X19-Y19-Z19-AA19</f>
        <v>0</v>
      </c>
      <c r="AC19" s="66"/>
      <c r="AD19" s="66"/>
      <c r="AE19" s="66"/>
      <c r="AF19" s="202">
        <f>D19-AE19</f>
        <v>0</v>
      </c>
      <c r="AG19" s="149" t="e">
        <f t="shared" si="4"/>
        <v>#DIV/0!</v>
      </c>
      <c r="AH19" s="211"/>
    </row>
    <row r="20" spans="1:34" s="31" customFormat="1" ht="23.25" customHeight="1">
      <c r="A20" s="64">
        <v>2</v>
      </c>
      <c r="B20" s="66" t="s">
        <v>78</v>
      </c>
      <c r="C20" s="66"/>
      <c r="D20" s="66"/>
      <c r="E20" s="66"/>
      <c r="F20" s="66"/>
      <c r="G20" s="61">
        <f t="shared" si="5"/>
        <v>0</v>
      </c>
      <c r="H20" s="66"/>
      <c r="I20" s="66"/>
      <c r="J20" s="66"/>
      <c r="K20" s="66"/>
      <c r="L20" s="66"/>
      <c r="M20" s="66"/>
      <c r="N20" s="66"/>
      <c r="O20" s="66"/>
      <c r="P20" s="61">
        <f t="shared" si="6"/>
        <v>0</v>
      </c>
      <c r="Q20" s="66"/>
      <c r="R20" s="66"/>
      <c r="S20" s="66"/>
      <c r="T20" s="66"/>
      <c r="U20" s="66"/>
      <c r="V20" s="66"/>
      <c r="W20" s="66"/>
      <c r="X20" s="66"/>
      <c r="Y20" s="66"/>
      <c r="Z20" s="66"/>
      <c r="AA20" s="66"/>
      <c r="AB20" s="61">
        <f>P20-U20-V20-W20-X20-Y20-Z20-AA20</f>
        <v>0</v>
      </c>
      <c r="AC20" s="66"/>
      <c r="AD20" s="66"/>
      <c r="AE20" s="66"/>
      <c r="AF20" s="202">
        <f>D20-AE20</f>
        <v>0</v>
      </c>
      <c r="AG20" s="149" t="e">
        <f t="shared" si="4"/>
        <v>#DIV/0!</v>
      </c>
      <c r="AH20" s="211"/>
    </row>
    <row r="21" spans="1:34" s="157" customFormat="1" ht="23.25" customHeight="1">
      <c r="A21" s="62" t="s">
        <v>79</v>
      </c>
      <c r="B21" s="63"/>
      <c r="C21" s="56" t="s">
        <v>66</v>
      </c>
      <c r="D21" s="61">
        <f aca="true" t="shared" si="11" ref="D21:S21">SUM(D22:D23)</f>
        <v>0</v>
      </c>
      <c r="E21" s="61">
        <f t="shared" si="11"/>
        <v>0</v>
      </c>
      <c r="F21" s="61">
        <f t="shared" si="11"/>
        <v>0</v>
      </c>
      <c r="G21" s="61">
        <f t="shared" si="11"/>
        <v>0</v>
      </c>
      <c r="H21" s="61">
        <f t="shared" si="11"/>
        <v>0</v>
      </c>
      <c r="I21" s="61">
        <f t="shared" si="11"/>
        <v>0</v>
      </c>
      <c r="J21" s="61">
        <f t="shared" si="11"/>
        <v>0</v>
      </c>
      <c r="K21" s="61">
        <f t="shared" si="11"/>
        <v>0</v>
      </c>
      <c r="L21" s="61">
        <f t="shared" si="11"/>
        <v>0</v>
      </c>
      <c r="M21" s="61">
        <f t="shared" si="11"/>
        <v>0</v>
      </c>
      <c r="N21" s="61">
        <f t="shared" si="11"/>
        <v>0</v>
      </c>
      <c r="O21" s="61">
        <f t="shared" si="11"/>
        <v>0</v>
      </c>
      <c r="P21" s="61">
        <f t="shared" si="11"/>
        <v>0</v>
      </c>
      <c r="Q21" s="61">
        <f t="shared" si="11"/>
        <v>0</v>
      </c>
      <c r="R21" s="61">
        <f t="shared" si="11"/>
        <v>0</v>
      </c>
      <c r="S21" s="61">
        <f t="shared" si="11"/>
        <v>0</v>
      </c>
      <c r="T21" s="56" t="s">
        <v>66</v>
      </c>
      <c r="U21" s="61">
        <f aca="true" t="shared" si="12" ref="U21:AF21">SUM(U22:U23)</f>
        <v>0</v>
      </c>
      <c r="V21" s="61">
        <f t="shared" si="12"/>
        <v>0</v>
      </c>
      <c r="W21" s="61">
        <f t="shared" si="12"/>
        <v>0</v>
      </c>
      <c r="X21" s="61">
        <f t="shared" si="12"/>
        <v>0</v>
      </c>
      <c r="Y21" s="61">
        <f t="shared" si="12"/>
        <v>0</v>
      </c>
      <c r="Z21" s="61">
        <f t="shared" si="12"/>
        <v>0</v>
      </c>
      <c r="AA21" s="61">
        <f t="shared" si="12"/>
        <v>0</v>
      </c>
      <c r="AB21" s="61">
        <f t="shared" si="12"/>
        <v>0</v>
      </c>
      <c r="AC21" s="61">
        <f t="shared" si="12"/>
        <v>0</v>
      </c>
      <c r="AD21" s="61">
        <f t="shared" si="12"/>
        <v>0</v>
      </c>
      <c r="AE21" s="61">
        <f t="shared" si="12"/>
        <v>0</v>
      </c>
      <c r="AF21" s="61">
        <f t="shared" si="12"/>
        <v>0</v>
      </c>
      <c r="AG21" s="149" t="e">
        <f t="shared" si="4"/>
        <v>#DIV/0!</v>
      </c>
      <c r="AH21" s="102"/>
    </row>
    <row r="22" spans="1:34" s="31" customFormat="1" ht="23.25" customHeight="1">
      <c r="A22" s="64">
        <v>1</v>
      </c>
      <c r="B22" s="66" t="s">
        <v>80</v>
      </c>
      <c r="C22" s="66"/>
      <c r="D22" s="66"/>
      <c r="E22" s="66"/>
      <c r="F22" s="66"/>
      <c r="G22" s="61">
        <f t="shared" si="5"/>
        <v>0</v>
      </c>
      <c r="H22" s="66"/>
      <c r="I22" s="66"/>
      <c r="J22" s="66"/>
      <c r="K22" s="66"/>
      <c r="L22" s="66"/>
      <c r="M22" s="66"/>
      <c r="N22" s="66"/>
      <c r="O22" s="66"/>
      <c r="P22" s="61">
        <f t="shared" si="6"/>
        <v>0</v>
      </c>
      <c r="Q22" s="66"/>
      <c r="R22" s="66"/>
      <c r="S22" s="66"/>
      <c r="T22" s="66"/>
      <c r="U22" s="66"/>
      <c r="V22" s="66"/>
      <c r="W22" s="66"/>
      <c r="X22" s="66"/>
      <c r="Y22" s="66"/>
      <c r="Z22" s="66"/>
      <c r="AA22" s="66"/>
      <c r="AB22" s="61">
        <f>P22-U22-V22-W22-X22-Y22-Z22-AA22</f>
        <v>0</v>
      </c>
      <c r="AC22" s="66"/>
      <c r="AD22" s="66"/>
      <c r="AE22" s="66"/>
      <c r="AF22" s="202">
        <f>D22-AE22</f>
        <v>0</v>
      </c>
      <c r="AG22" s="149" t="e">
        <f t="shared" si="4"/>
        <v>#DIV/0!</v>
      </c>
      <c r="AH22" s="211"/>
    </row>
    <row r="23" spans="1:34" s="31" customFormat="1" ht="23.25" customHeight="1">
      <c r="A23" s="64">
        <v>2</v>
      </c>
      <c r="B23" s="66" t="s">
        <v>80</v>
      </c>
      <c r="C23" s="66"/>
      <c r="D23" s="66"/>
      <c r="E23" s="66"/>
      <c r="F23" s="66"/>
      <c r="G23" s="61">
        <f t="shared" si="5"/>
        <v>0</v>
      </c>
      <c r="H23" s="66"/>
      <c r="I23" s="66"/>
      <c r="J23" s="66"/>
      <c r="K23" s="66"/>
      <c r="L23" s="66"/>
      <c r="M23" s="66"/>
      <c r="N23" s="66"/>
      <c r="O23" s="66"/>
      <c r="P23" s="61">
        <f t="shared" si="6"/>
        <v>0</v>
      </c>
      <c r="Q23" s="66"/>
      <c r="R23" s="66"/>
      <c r="S23" s="66"/>
      <c r="T23" s="66"/>
      <c r="U23" s="66"/>
      <c r="V23" s="66"/>
      <c r="W23" s="66"/>
      <c r="X23" s="66"/>
      <c r="Y23" s="66"/>
      <c r="Z23" s="66"/>
      <c r="AA23" s="66"/>
      <c r="AB23" s="61">
        <f>P23-U23-V23-W23-X23-Y23-Z23-AA23</f>
        <v>0</v>
      </c>
      <c r="AC23" s="66"/>
      <c r="AD23" s="66"/>
      <c r="AE23" s="66"/>
      <c r="AF23" s="202">
        <f>D23-AE23</f>
        <v>0</v>
      </c>
      <c r="AG23" s="149" t="e">
        <f t="shared" si="4"/>
        <v>#DIV/0!</v>
      </c>
      <c r="AH23" s="211"/>
    </row>
    <row r="24" spans="1:34" s="157" customFormat="1" ht="23.25" customHeight="1">
      <c r="A24" s="62" t="s">
        <v>81</v>
      </c>
      <c r="B24" s="63"/>
      <c r="C24" s="56" t="s">
        <v>66</v>
      </c>
      <c r="D24" s="61">
        <f aca="true" t="shared" si="13" ref="D24:S24">SUM(D25:D26)</f>
        <v>0</v>
      </c>
      <c r="E24" s="61">
        <f t="shared" si="13"/>
        <v>0</v>
      </c>
      <c r="F24" s="61">
        <f t="shared" si="13"/>
        <v>0</v>
      </c>
      <c r="G24" s="61">
        <f t="shared" si="13"/>
        <v>0</v>
      </c>
      <c r="H24" s="61">
        <f t="shared" si="13"/>
        <v>0</v>
      </c>
      <c r="I24" s="61">
        <f t="shared" si="13"/>
        <v>0</v>
      </c>
      <c r="J24" s="61">
        <f t="shared" si="13"/>
        <v>0</v>
      </c>
      <c r="K24" s="61">
        <f t="shared" si="13"/>
        <v>0</v>
      </c>
      <c r="L24" s="61">
        <f t="shared" si="13"/>
        <v>0</v>
      </c>
      <c r="M24" s="61">
        <f t="shared" si="13"/>
        <v>0</v>
      </c>
      <c r="N24" s="61">
        <f t="shared" si="13"/>
        <v>0</v>
      </c>
      <c r="O24" s="61">
        <f t="shared" si="13"/>
        <v>0</v>
      </c>
      <c r="P24" s="61">
        <f t="shared" si="13"/>
        <v>0</v>
      </c>
      <c r="Q24" s="61">
        <f t="shared" si="13"/>
        <v>0</v>
      </c>
      <c r="R24" s="61">
        <f t="shared" si="13"/>
        <v>0</v>
      </c>
      <c r="S24" s="61">
        <f t="shared" si="13"/>
        <v>0</v>
      </c>
      <c r="T24" s="56" t="s">
        <v>66</v>
      </c>
      <c r="U24" s="61">
        <f aca="true" t="shared" si="14" ref="U24:AF24">SUM(U25:U26)</f>
        <v>0</v>
      </c>
      <c r="V24" s="61">
        <f t="shared" si="14"/>
        <v>0</v>
      </c>
      <c r="W24" s="61">
        <f t="shared" si="14"/>
        <v>0</v>
      </c>
      <c r="X24" s="61">
        <f t="shared" si="14"/>
        <v>0</v>
      </c>
      <c r="Y24" s="61">
        <f t="shared" si="14"/>
        <v>0</v>
      </c>
      <c r="Z24" s="61">
        <f t="shared" si="14"/>
        <v>0</v>
      </c>
      <c r="AA24" s="61">
        <f t="shared" si="14"/>
        <v>0</v>
      </c>
      <c r="AB24" s="61">
        <f t="shared" si="14"/>
        <v>0</v>
      </c>
      <c r="AC24" s="61">
        <f t="shared" si="14"/>
        <v>0</v>
      </c>
      <c r="AD24" s="61">
        <f t="shared" si="14"/>
        <v>0</v>
      </c>
      <c r="AE24" s="61">
        <f t="shared" si="14"/>
        <v>0</v>
      </c>
      <c r="AF24" s="61">
        <f t="shared" si="14"/>
        <v>0</v>
      </c>
      <c r="AG24" s="149" t="e">
        <f t="shared" si="4"/>
        <v>#DIV/0!</v>
      </c>
      <c r="AH24" s="102"/>
    </row>
    <row r="25" spans="1:34" s="31" customFormat="1" ht="23.25" customHeight="1">
      <c r="A25" s="64">
        <v>1</v>
      </c>
      <c r="B25" s="66" t="s">
        <v>82</v>
      </c>
      <c r="C25" s="66"/>
      <c r="D25" s="66"/>
      <c r="E25" s="66"/>
      <c r="F25" s="66"/>
      <c r="G25" s="61">
        <f t="shared" si="5"/>
        <v>0</v>
      </c>
      <c r="H25" s="66"/>
      <c r="I25" s="66"/>
      <c r="J25" s="66"/>
      <c r="K25" s="66"/>
      <c r="L25" s="66"/>
      <c r="M25" s="66"/>
      <c r="N25" s="66"/>
      <c r="O25" s="66"/>
      <c r="P25" s="61">
        <f t="shared" si="6"/>
        <v>0</v>
      </c>
      <c r="Q25" s="66"/>
      <c r="R25" s="66"/>
      <c r="S25" s="66"/>
      <c r="T25" s="66"/>
      <c r="U25" s="66"/>
      <c r="V25" s="66"/>
      <c r="W25" s="66"/>
      <c r="X25" s="66"/>
      <c r="Y25" s="66"/>
      <c r="Z25" s="66"/>
      <c r="AA25" s="66"/>
      <c r="AB25" s="61">
        <f>P25-U25-V25-W25-X25-Y25-Z25-AA25</f>
        <v>0</v>
      </c>
      <c r="AC25" s="66"/>
      <c r="AD25" s="66"/>
      <c r="AE25" s="66"/>
      <c r="AF25" s="202">
        <f>D25-AE25</f>
        <v>0</v>
      </c>
      <c r="AG25" s="149" t="e">
        <f t="shared" si="4"/>
        <v>#DIV/0!</v>
      </c>
      <c r="AH25" s="211"/>
    </row>
    <row r="26" spans="1:34" s="31" customFormat="1" ht="23.25" customHeight="1">
      <c r="A26" s="64">
        <v>2</v>
      </c>
      <c r="B26" s="66" t="s">
        <v>82</v>
      </c>
      <c r="C26" s="66"/>
      <c r="D26" s="66"/>
      <c r="E26" s="66"/>
      <c r="F26" s="66"/>
      <c r="G26" s="61">
        <f t="shared" si="5"/>
        <v>0</v>
      </c>
      <c r="H26" s="66"/>
      <c r="I26" s="66"/>
      <c r="J26" s="66"/>
      <c r="K26" s="66"/>
      <c r="L26" s="66"/>
      <c r="M26" s="66"/>
      <c r="N26" s="66"/>
      <c r="O26" s="66"/>
      <c r="P26" s="61">
        <f t="shared" si="6"/>
        <v>0</v>
      </c>
      <c r="Q26" s="66"/>
      <c r="R26" s="66"/>
      <c r="S26" s="66"/>
      <c r="T26" s="66"/>
      <c r="U26" s="66"/>
      <c r="V26" s="66"/>
      <c r="W26" s="66"/>
      <c r="X26" s="66"/>
      <c r="Y26" s="66"/>
      <c r="Z26" s="66"/>
      <c r="AA26" s="66"/>
      <c r="AB26" s="61">
        <f>P26-U26-V26-W26-X26-Y26-Z26-AA26</f>
        <v>0</v>
      </c>
      <c r="AC26" s="66"/>
      <c r="AD26" s="66"/>
      <c r="AE26" s="66"/>
      <c r="AF26" s="202">
        <f>D26-AE26</f>
        <v>0</v>
      </c>
      <c r="AG26" s="149" t="e">
        <f t="shared" si="4"/>
        <v>#DIV/0!</v>
      </c>
      <c r="AH26" s="211"/>
    </row>
    <row r="27" spans="1:34" s="157" customFormat="1" ht="23.25" customHeight="1">
      <c r="A27" s="62" t="s">
        <v>83</v>
      </c>
      <c r="B27" s="63"/>
      <c r="C27" s="56" t="s">
        <v>66</v>
      </c>
      <c r="D27" s="61">
        <f aca="true" t="shared" si="15" ref="D27:S27">SUM(D28:D29)</f>
        <v>0</v>
      </c>
      <c r="E27" s="61">
        <f t="shared" si="15"/>
        <v>0</v>
      </c>
      <c r="F27" s="61">
        <f t="shared" si="15"/>
        <v>0</v>
      </c>
      <c r="G27" s="61">
        <f t="shared" si="15"/>
        <v>0</v>
      </c>
      <c r="H27" s="61">
        <f t="shared" si="15"/>
        <v>0</v>
      </c>
      <c r="I27" s="61">
        <f t="shared" si="15"/>
        <v>0</v>
      </c>
      <c r="J27" s="61">
        <f t="shared" si="15"/>
        <v>0</v>
      </c>
      <c r="K27" s="61">
        <f t="shared" si="15"/>
        <v>0</v>
      </c>
      <c r="L27" s="61">
        <f t="shared" si="15"/>
        <v>0</v>
      </c>
      <c r="M27" s="61">
        <f t="shared" si="15"/>
        <v>0</v>
      </c>
      <c r="N27" s="61">
        <f t="shared" si="15"/>
        <v>0</v>
      </c>
      <c r="O27" s="61">
        <f t="shared" si="15"/>
        <v>0</v>
      </c>
      <c r="P27" s="61">
        <f t="shared" si="15"/>
        <v>0</v>
      </c>
      <c r="Q27" s="61">
        <f t="shared" si="15"/>
        <v>0</v>
      </c>
      <c r="R27" s="61">
        <f t="shared" si="15"/>
        <v>0</v>
      </c>
      <c r="S27" s="61">
        <f t="shared" si="15"/>
        <v>0</v>
      </c>
      <c r="T27" s="56" t="s">
        <v>66</v>
      </c>
      <c r="U27" s="61">
        <f aca="true" t="shared" si="16" ref="U27:AF27">SUM(U28:U29)</f>
        <v>0</v>
      </c>
      <c r="V27" s="61">
        <f t="shared" si="16"/>
        <v>0</v>
      </c>
      <c r="W27" s="61">
        <f t="shared" si="16"/>
        <v>0</v>
      </c>
      <c r="X27" s="61">
        <f t="shared" si="16"/>
        <v>0</v>
      </c>
      <c r="Y27" s="61">
        <f t="shared" si="16"/>
        <v>0</v>
      </c>
      <c r="Z27" s="61">
        <f t="shared" si="16"/>
        <v>0</v>
      </c>
      <c r="AA27" s="61">
        <f t="shared" si="16"/>
        <v>0</v>
      </c>
      <c r="AB27" s="61">
        <f t="shared" si="16"/>
        <v>0</v>
      </c>
      <c r="AC27" s="61">
        <f t="shared" si="16"/>
        <v>0</v>
      </c>
      <c r="AD27" s="61">
        <f t="shared" si="16"/>
        <v>0</v>
      </c>
      <c r="AE27" s="61">
        <f t="shared" si="16"/>
        <v>0</v>
      </c>
      <c r="AF27" s="61">
        <f t="shared" si="16"/>
        <v>0</v>
      </c>
      <c r="AG27" s="149" t="e">
        <f t="shared" si="4"/>
        <v>#DIV/0!</v>
      </c>
      <c r="AH27" s="102"/>
    </row>
    <row r="28" spans="1:34" s="31" customFormat="1" ht="23.25" customHeight="1">
      <c r="A28" s="64">
        <v>1</v>
      </c>
      <c r="B28" s="66" t="s">
        <v>82</v>
      </c>
      <c r="C28" s="66"/>
      <c r="D28" s="66"/>
      <c r="E28" s="66"/>
      <c r="F28" s="66"/>
      <c r="G28" s="61">
        <f t="shared" si="5"/>
        <v>0</v>
      </c>
      <c r="H28" s="66"/>
      <c r="I28" s="66"/>
      <c r="J28" s="66"/>
      <c r="K28" s="66"/>
      <c r="L28" s="66"/>
      <c r="M28" s="66"/>
      <c r="N28" s="66"/>
      <c r="O28" s="66"/>
      <c r="P28" s="61">
        <f t="shared" si="6"/>
        <v>0</v>
      </c>
      <c r="Q28" s="66"/>
      <c r="R28" s="66"/>
      <c r="S28" s="66"/>
      <c r="T28" s="66"/>
      <c r="U28" s="66"/>
      <c r="V28" s="66"/>
      <c r="W28" s="66"/>
      <c r="X28" s="66"/>
      <c r="Y28" s="66"/>
      <c r="Z28" s="66"/>
      <c r="AA28" s="66"/>
      <c r="AB28" s="61">
        <f>P28-U28-V28-W28-X28-Y28-Z28-AA28</f>
        <v>0</v>
      </c>
      <c r="AC28" s="66"/>
      <c r="AD28" s="66"/>
      <c r="AE28" s="66"/>
      <c r="AF28" s="202">
        <f>D28-AE28</f>
        <v>0</v>
      </c>
      <c r="AG28" s="149" t="e">
        <f t="shared" si="4"/>
        <v>#DIV/0!</v>
      </c>
      <c r="AH28" s="211"/>
    </row>
    <row r="29" spans="1:34" s="31" customFormat="1" ht="23.25" customHeight="1">
      <c r="A29" s="64">
        <v>2</v>
      </c>
      <c r="B29" s="66" t="s">
        <v>82</v>
      </c>
      <c r="C29" s="66"/>
      <c r="D29" s="66"/>
      <c r="E29" s="66"/>
      <c r="F29" s="66"/>
      <c r="G29" s="61">
        <f t="shared" si="5"/>
        <v>0</v>
      </c>
      <c r="H29" s="66"/>
      <c r="I29" s="66"/>
      <c r="J29" s="66"/>
      <c r="K29" s="66"/>
      <c r="L29" s="66"/>
      <c r="M29" s="66"/>
      <c r="N29" s="66"/>
      <c r="O29" s="66"/>
      <c r="P29" s="61">
        <f t="shared" si="6"/>
        <v>0</v>
      </c>
      <c r="Q29" s="66"/>
      <c r="R29" s="66"/>
      <c r="S29" s="66"/>
      <c r="T29" s="66"/>
      <c r="U29" s="66"/>
      <c r="V29" s="66"/>
      <c r="W29" s="66"/>
      <c r="X29" s="66"/>
      <c r="Y29" s="66"/>
      <c r="Z29" s="66"/>
      <c r="AA29" s="66"/>
      <c r="AB29" s="61">
        <f>P29-U29-V29-W29-X29-Y29-Z29-AA29</f>
        <v>0</v>
      </c>
      <c r="AC29" s="66"/>
      <c r="AD29" s="66"/>
      <c r="AE29" s="66"/>
      <c r="AF29" s="202">
        <f>D29-AE29</f>
        <v>0</v>
      </c>
      <c r="AG29" s="149" t="e">
        <f t="shared" si="4"/>
        <v>#DIV/0!</v>
      </c>
      <c r="AH29" s="211"/>
    </row>
    <row r="30" spans="1:34" s="157" customFormat="1" ht="23.25" customHeight="1">
      <c r="A30" s="62" t="s">
        <v>84</v>
      </c>
      <c r="B30" s="63"/>
      <c r="C30" s="56" t="s">
        <v>66</v>
      </c>
      <c r="D30" s="61">
        <f aca="true" t="shared" si="17" ref="D30:S30">SUM(D31:D32)</f>
        <v>0</v>
      </c>
      <c r="E30" s="61">
        <f t="shared" si="17"/>
        <v>0</v>
      </c>
      <c r="F30" s="61">
        <f t="shared" si="17"/>
        <v>0</v>
      </c>
      <c r="G30" s="61">
        <f t="shared" si="17"/>
        <v>0</v>
      </c>
      <c r="H30" s="61">
        <f t="shared" si="17"/>
        <v>0</v>
      </c>
      <c r="I30" s="61">
        <f t="shared" si="17"/>
        <v>0</v>
      </c>
      <c r="J30" s="61">
        <f t="shared" si="17"/>
        <v>0</v>
      </c>
      <c r="K30" s="61">
        <f t="shared" si="17"/>
        <v>0</v>
      </c>
      <c r="L30" s="61">
        <f t="shared" si="17"/>
        <v>0</v>
      </c>
      <c r="M30" s="61">
        <f t="shared" si="17"/>
        <v>0</v>
      </c>
      <c r="N30" s="61">
        <f t="shared" si="17"/>
        <v>0</v>
      </c>
      <c r="O30" s="61">
        <f t="shared" si="17"/>
        <v>0</v>
      </c>
      <c r="P30" s="61">
        <f t="shared" si="17"/>
        <v>0</v>
      </c>
      <c r="Q30" s="61">
        <f t="shared" si="17"/>
        <v>0</v>
      </c>
      <c r="R30" s="61">
        <f t="shared" si="17"/>
        <v>0</v>
      </c>
      <c r="S30" s="61">
        <f t="shared" si="17"/>
        <v>0</v>
      </c>
      <c r="T30" s="56" t="s">
        <v>66</v>
      </c>
      <c r="U30" s="61">
        <f aca="true" t="shared" si="18" ref="U30:AF30">SUM(U31:U32)</f>
        <v>0</v>
      </c>
      <c r="V30" s="61">
        <f t="shared" si="18"/>
        <v>0</v>
      </c>
      <c r="W30" s="61">
        <f t="shared" si="18"/>
        <v>0</v>
      </c>
      <c r="X30" s="61">
        <f t="shared" si="18"/>
        <v>0</v>
      </c>
      <c r="Y30" s="61">
        <f t="shared" si="18"/>
        <v>0</v>
      </c>
      <c r="Z30" s="61">
        <f t="shared" si="18"/>
        <v>0</v>
      </c>
      <c r="AA30" s="61">
        <f t="shared" si="18"/>
        <v>0</v>
      </c>
      <c r="AB30" s="61">
        <f t="shared" si="18"/>
        <v>0</v>
      </c>
      <c r="AC30" s="61">
        <f t="shared" si="18"/>
        <v>0</v>
      </c>
      <c r="AD30" s="61">
        <f t="shared" si="18"/>
        <v>0</v>
      </c>
      <c r="AE30" s="61">
        <f t="shared" si="18"/>
        <v>0</v>
      </c>
      <c r="AF30" s="61">
        <f t="shared" si="18"/>
        <v>0</v>
      </c>
      <c r="AG30" s="149" t="e">
        <f t="shared" si="4"/>
        <v>#DIV/0!</v>
      </c>
      <c r="AH30" s="102"/>
    </row>
    <row r="31" spans="1:34" s="31" customFormat="1" ht="23.25" customHeight="1">
      <c r="A31" s="64">
        <v>1</v>
      </c>
      <c r="B31" s="66" t="s">
        <v>82</v>
      </c>
      <c r="C31" s="66"/>
      <c r="D31" s="66"/>
      <c r="E31" s="61"/>
      <c r="F31" s="61"/>
      <c r="G31" s="61">
        <f t="shared" si="5"/>
        <v>0</v>
      </c>
      <c r="H31" s="66"/>
      <c r="I31" s="66"/>
      <c r="J31" s="66"/>
      <c r="K31" s="66"/>
      <c r="L31" s="66"/>
      <c r="M31" s="66"/>
      <c r="N31" s="66"/>
      <c r="O31" s="66"/>
      <c r="P31" s="61">
        <f t="shared" si="6"/>
        <v>0</v>
      </c>
      <c r="Q31" s="66"/>
      <c r="R31" s="66"/>
      <c r="S31" s="66"/>
      <c r="T31" s="66"/>
      <c r="U31" s="66"/>
      <c r="V31" s="66"/>
      <c r="W31" s="66"/>
      <c r="X31" s="66"/>
      <c r="Y31" s="66"/>
      <c r="Z31" s="66"/>
      <c r="AA31" s="66"/>
      <c r="AB31" s="61">
        <f>P31-U31-V31-W31-X31-Y31-Z31-AA31</f>
        <v>0</v>
      </c>
      <c r="AC31" s="66"/>
      <c r="AD31" s="66"/>
      <c r="AE31" s="66"/>
      <c r="AF31" s="202">
        <f>D31-AE31</f>
        <v>0</v>
      </c>
      <c r="AG31" s="149" t="e">
        <f t="shared" si="4"/>
        <v>#DIV/0!</v>
      </c>
      <c r="AH31" s="209"/>
    </row>
    <row r="32" spans="1:34" s="31" customFormat="1" ht="23.25" customHeight="1">
      <c r="A32" s="125">
        <v>2</v>
      </c>
      <c r="B32" s="126" t="s">
        <v>82</v>
      </c>
      <c r="C32" s="126"/>
      <c r="D32" s="126"/>
      <c r="E32" s="174"/>
      <c r="F32" s="174"/>
      <c r="G32" s="61">
        <f t="shared" si="5"/>
        <v>0</v>
      </c>
      <c r="H32" s="66"/>
      <c r="I32" s="66"/>
      <c r="J32" s="66"/>
      <c r="K32" s="66"/>
      <c r="L32" s="66"/>
      <c r="M32" s="66"/>
      <c r="N32" s="66"/>
      <c r="O32" s="66"/>
      <c r="P32" s="61">
        <f t="shared" si="6"/>
        <v>0</v>
      </c>
      <c r="Q32" s="66"/>
      <c r="R32" s="66"/>
      <c r="S32" s="66"/>
      <c r="T32" s="69"/>
      <c r="U32" s="69"/>
      <c r="V32" s="69"/>
      <c r="W32" s="69"/>
      <c r="X32" s="69"/>
      <c r="Y32" s="69"/>
      <c r="Z32" s="69"/>
      <c r="AA32" s="69"/>
      <c r="AB32" s="203">
        <f>P32-U32-V32-W32-X32-Y32-Z32-AA32</f>
        <v>0</v>
      </c>
      <c r="AC32" s="69"/>
      <c r="AD32" s="69"/>
      <c r="AE32" s="69"/>
      <c r="AF32" s="204">
        <f>D32-AE32</f>
        <v>0</v>
      </c>
      <c r="AG32" s="149" t="e">
        <f t="shared" si="4"/>
        <v>#DIV/0!</v>
      </c>
      <c r="AH32" s="212"/>
    </row>
    <row r="33" spans="1:34" s="31" customFormat="1" ht="48.75" customHeight="1">
      <c r="A33" s="70" t="s">
        <v>106</v>
      </c>
      <c r="B33" s="71"/>
      <c r="C33" s="71"/>
      <c r="D33" s="71"/>
      <c r="E33" s="71"/>
      <c r="F33" s="71"/>
      <c r="G33" s="71"/>
      <c r="H33" s="71"/>
      <c r="I33" s="181"/>
      <c r="J33" s="182" t="s">
        <v>86</v>
      </c>
      <c r="K33" s="182"/>
      <c r="L33" s="183"/>
      <c r="M33" s="184"/>
      <c r="N33" s="182"/>
      <c r="O33" s="182"/>
      <c r="P33" s="182"/>
      <c r="Q33" s="183"/>
      <c r="R33" s="194" t="s">
        <v>87</v>
      </c>
      <c r="S33" s="195"/>
      <c r="T33" s="196"/>
      <c r="U33" s="196"/>
      <c r="V33" s="196"/>
      <c r="W33" s="196"/>
      <c r="X33" s="196"/>
      <c r="Y33" s="196"/>
      <c r="Z33" s="196"/>
      <c r="AA33" s="196"/>
      <c r="AB33" s="87" t="s">
        <v>35</v>
      </c>
      <c r="AC33" s="103"/>
      <c r="AD33" s="103"/>
      <c r="AE33" s="103"/>
      <c r="AF33" s="103"/>
      <c r="AG33" s="103"/>
      <c r="AH33" s="104"/>
    </row>
    <row r="34" spans="1:34" s="31" customFormat="1" ht="27" customHeight="1">
      <c r="A34" s="72"/>
      <c r="B34" s="73"/>
      <c r="C34" s="74" t="s">
        <v>88</v>
      </c>
      <c r="D34" s="74"/>
      <c r="E34" s="74"/>
      <c r="F34" s="74"/>
      <c r="G34" s="74"/>
      <c r="H34" s="74"/>
      <c r="I34" s="185"/>
      <c r="J34" s="186"/>
      <c r="K34" s="186"/>
      <c r="L34" s="187"/>
      <c r="M34" s="188" t="s">
        <v>88</v>
      </c>
      <c r="N34" s="189"/>
      <c r="O34" s="189"/>
      <c r="P34" s="189"/>
      <c r="Q34" s="197"/>
      <c r="R34" s="198"/>
      <c r="S34" s="199"/>
      <c r="T34" s="200"/>
      <c r="U34" s="200"/>
      <c r="V34" s="200"/>
      <c r="W34" s="200"/>
      <c r="X34" s="200"/>
      <c r="Y34" s="200"/>
      <c r="Z34" s="200"/>
      <c r="AA34" s="200"/>
      <c r="AB34" s="88"/>
      <c r="AC34" s="105"/>
      <c r="AD34" s="105"/>
      <c r="AE34" s="105"/>
      <c r="AF34" s="105"/>
      <c r="AG34" s="105"/>
      <c r="AH34" s="106"/>
    </row>
    <row r="35" spans="1:3" s="31" customFormat="1" ht="5.25" customHeight="1">
      <c r="A35" s="175"/>
      <c r="B35" s="175"/>
      <c r="C35" s="175"/>
    </row>
    <row r="36" spans="1:34" s="27" customFormat="1" ht="35.25" customHeight="1">
      <c r="A36" s="128" t="s">
        <v>107</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row>
    <row r="37" spans="1:34" s="27" customFormat="1" ht="24.75" customHeight="1">
      <c r="A37" s="127" t="s">
        <v>108</v>
      </c>
      <c r="B37" s="176"/>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row>
    <row r="38" spans="1:34" s="27" customFormat="1" ht="24.75" customHeight="1">
      <c r="A38" s="128" t="s">
        <v>92</v>
      </c>
      <c r="B38" s="128"/>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row>
    <row r="39" spans="1:34" s="27" customFormat="1" ht="24.75" customHeight="1">
      <c r="A39" s="128" t="str">
        <f>'租赁欠租清单（村细）'!A39:AH39</f>
        <v>              4.于2020年每月将此表在村务公开栏、网上村委会、E阳光微信公众号进行财务公开；</v>
      </c>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row>
    <row r="40" spans="1:213" s="113" customFormat="1" ht="21.75" customHeight="1">
      <c r="A40" s="129" t="str">
        <f>'租赁欠租清单（村细）'!A40:AH40</f>
        <v>              5.报送时间：2020年4月28日前报送区集体资产管理办公室；</v>
      </c>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c r="AG40" s="129"/>
      <c r="AH40" s="129"/>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row>
    <row r="41" spans="1:213" s="113" customFormat="1" ht="36.75" customHeight="1">
      <c r="A41" s="128" t="s">
        <v>95</v>
      </c>
      <c r="B41" s="128"/>
      <c r="C41" s="128"/>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row>
  </sheetData>
  <sheetProtection formatCells="0" formatColumns="0" formatRows="0" insertColumns="0" insertRows="0" deleteColumns="0" deleteRows="0" sort="0"/>
  <autoFilter ref="A10:AH34"/>
  <mergeCells count="60">
    <mergeCell ref="A1:AH1"/>
    <mergeCell ref="A9:B9"/>
    <mergeCell ref="A11:B11"/>
    <mergeCell ref="A12:B12"/>
    <mergeCell ref="A15:B15"/>
    <mergeCell ref="A18:B18"/>
    <mergeCell ref="A21:B21"/>
    <mergeCell ref="A24:B24"/>
    <mergeCell ref="A27:B27"/>
    <mergeCell ref="A30:B30"/>
    <mergeCell ref="C33:H33"/>
    <mergeCell ref="M33:Q33"/>
    <mergeCell ref="T33:AA33"/>
    <mergeCell ref="C34:H34"/>
    <mergeCell ref="M34:Q34"/>
    <mergeCell ref="T34:AA34"/>
    <mergeCell ref="A36:AH36"/>
    <mergeCell ref="A37:AH37"/>
    <mergeCell ref="A38:AH38"/>
    <mergeCell ref="A39:AH39"/>
    <mergeCell ref="A40:AH40"/>
    <mergeCell ref="A41:AH41"/>
    <mergeCell ref="A4:A7"/>
    <mergeCell ref="B4:B7"/>
    <mergeCell ref="C4:C7"/>
    <mergeCell ref="D4:D7"/>
    <mergeCell ref="E4:E7"/>
    <mergeCell ref="F4:F7"/>
    <mergeCell ref="G4:G7"/>
    <mergeCell ref="H6:H7"/>
    <mergeCell ref="J6:J7"/>
    <mergeCell ref="K6:K7"/>
    <mergeCell ref="L6:L7"/>
    <mergeCell ref="M6:M7"/>
    <mergeCell ref="N6:N7"/>
    <mergeCell ref="O6:O7"/>
    <mergeCell ref="P4:P7"/>
    <mergeCell ref="Q6:Q7"/>
    <mergeCell ref="R6:R7"/>
    <mergeCell ref="T4:T7"/>
    <mergeCell ref="U6:U7"/>
    <mergeCell ref="V6:V7"/>
    <mergeCell ref="W6:W7"/>
    <mergeCell ref="X6:X7"/>
    <mergeCell ref="Y6:Y7"/>
    <mergeCell ref="Z6:Z7"/>
    <mergeCell ref="AA6:AA7"/>
    <mergeCell ref="AB6:AB7"/>
    <mergeCell ref="AG4:AG7"/>
    <mergeCell ref="AH4:AH7"/>
    <mergeCell ref="H4:I5"/>
    <mergeCell ref="Q4:S5"/>
    <mergeCell ref="R33:S34"/>
    <mergeCell ref="AC4:AD5"/>
    <mergeCell ref="AE4:AF6"/>
    <mergeCell ref="J4:O5"/>
    <mergeCell ref="U4:AB5"/>
    <mergeCell ref="AB33:AH34"/>
    <mergeCell ref="A33:B34"/>
    <mergeCell ref="J33:L34"/>
  </mergeCells>
  <printOptions horizontalCentered="1" verticalCentered="1"/>
  <pageMargins left="0.1968503937007874" right="0.1968503937007874" top="0.1968503937007874" bottom="0.15748031496062992" header="0" footer="0"/>
  <pageSetup horizontalDpi="600" verticalDpi="600" orientation="landscape" paperSize="9" scale="65"/>
  <legacyDrawing r:id="rId2"/>
</worksheet>
</file>

<file path=xl/worksheets/sheet4.xml><?xml version="1.0" encoding="utf-8"?>
<worksheet xmlns="http://schemas.openxmlformats.org/spreadsheetml/2006/main" xmlns:r="http://schemas.openxmlformats.org/officeDocument/2006/relationships">
  <sheetPr>
    <tabColor rgb="FF92D050"/>
    <pageSetUpPr fitToPage="1"/>
  </sheetPr>
  <dimension ref="A1:HO40"/>
  <sheetViews>
    <sheetView zoomScale="90" zoomScaleNormal="90" workbookViewId="0" topLeftCell="A1">
      <pane xSplit="3" ySplit="8" topLeftCell="D9" activePane="bottomRight" state="frozen"/>
      <selection pane="bottomRight" activeCell="N19" sqref="N19"/>
    </sheetView>
  </sheetViews>
  <sheetFormatPr defaultColWidth="9.00390625" defaultRowHeight="14.25"/>
  <cols>
    <col min="1" max="1" width="4.375" style="114" customWidth="1"/>
    <col min="2" max="2" width="11.375" style="114" customWidth="1"/>
    <col min="3" max="3" width="9.125" style="114" customWidth="1"/>
    <col min="4" max="4" width="5.375" style="114" customWidth="1"/>
    <col min="5" max="5" width="5.125" style="114" customWidth="1"/>
    <col min="6" max="8" width="3.00390625" style="114" customWidth="1"/>
    <col min="9" max="10" width="3.125" style="114" customWidth="1"/>
    <col min="11" max="11" width="4.125" style="114" customWidth="1"/>
    <col min="12" max="13" width="3.125" style="114" customWidth="1"/>
    <col min="14" max="14" width="5.625" style="114" customWidth="1"/>
    <col min="15" max="15" width="5.875" style="114" customWidth="1"/>
    <col min="16" max="18" width="3.375" style="114" hidden="1" customWidth="1"/>
    <col min="19" max="19" width="4.625" style="114" hidden="1" customWidth="1"/>
    <col min="20" max="20" width="3.375" style="114" hidden="1" customWidth="1"/>
    <col min="21" max="21" width="3.125" style="114" hidden="1" customWidth="1"/>
    <col min="22" max="22" width="6.625" style="114" customWidth="1"/>
    <col min="23" max="26" width="4.875" style="114" customWidth="1"/>
    <col min="27" max="30" width="3.125" style="114" customWidth="1"/>
    <col min="31" max="32" width="2.875" style="114" customWidth="1"/>
    <col min="33" max="33" width="4.375" style="114" customWidth="1"/>
    <col min="34" max="35" width="2.875" style="114" customWidth="1"/>
    <col min="36" max="36" width="5.50390625" style="114" customWidth="1"/>
    <col min="37" max="37" width="6.125" style="114" customWidth="1"/>
    <col min="38" max="38" width="8.875" style="114" customWidth="1"/>
    <col min="39" max="39" width="7.125" style="114" customWidth="1"/>
    <col min="40" max="40" width="9.875" style="114" customWidth="1"/>
    <col min="41" max="44" width="6.125" style="114" customWidth="1"/>
    <col min="45" max="16384" width="9.00390625" style="114" customWidth="1"/>
  </cols>
  <sheetData>
    <row r="1" spans="1:44" ht="29.25">
      <c r="A1" s="115" t="s">
        <v>109</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row>
    <row r="2" spans="1:38" s="109" customFormat="1" ht="20.25" customHeight="1">
      <c r="A2" s="116" t="str">
        <f>'租赁欠租清单（村细）'!A3</f>
        <v>填报单位名称： </v>
      </c>
      <c r="B2" s="116"/>
      <c r="C2" s="116"/>
      <c r="D2" s="116"/>
      <c r="E2" s="116"/>
      <c r="F2" s="116"/>
      <c r="G2" s="116"/>
      <c r="H2" s="116"/>
      <c r="I2" s="116"/>
      <c r="J2" s="116"/>
      <c r="K2" s="116"/>
      <c r="L2" s="116"/>
      <c r="M2" s="116"/>
      <c r="N2" s="116"/>
      <c r="O2" s="116"/>
      <c r="V2" s="109" t="str">
        <f>'租赁欠租清单（村细）'!M3</f>
        <v>截止日期：2020年4月30日</v>
      </c>
      <c r="Y2" s="116"/>
      <c r="Z2" s="116"/>
      <c r="AA2" s="116"/>
      <c r="AB2" s="116"/>
      <c r="AC2" s="116"/>
      <c r="AD2" s="116"/>
      <c r="AE2" s="116"/>
      <c r="AF2" s="116"/>
      <c r="AG2" s="116"/>
      <c r="AH2" s="132"/>
      <c r="AI2" s="132"/>
      <c r="AJ2" s="132"/>
      <c r="AK2" s="132"/>
      <c r="AL2" s="132"/>
    </row>
    <row r="3" spans="1:44" s="110" customFormat="1" ht="18" customHeight="1">
      <c r="A3" s="117" t="s">
        <v>4</v>
      </c>
      <c r="B3" s="90" t="s">
        <v>21</v>
      </c>
      <c r="C3" s="90" t="s">
        <v>110</v>
      </c>
      <c r="D3" s="90" t="s">
        <v>111</v>
      </c>
      <c r="E3" s="118" t="s">
        <v>112</v>
      </c>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t="s">
        <v>113</v>
      </c>
      <c r="AO3" s="137" t="s">
        <v>114</v>
      </c>
      <c r="AP3" s="138"/>
      <c r="AQ3" s="118" t="s">
        <v>115</v>
      </c>
      <c r="AR3" s="139" t="s">
        <v>35</v>
      </c>
    </row>
    <row r="4" spans="1:44" s="110" customFormat="1" ht="33" customHeight="1">
      <c r="A4" s="119"/>
      <c r="B4" s="95"/>
      <c r="C4" s="95"/>
      <c r="D4" s="95"/>
      <c r="E4" s="120" t="s">
        <v>116</v>
      </c>
      <c r="F4" s="120"/>
      <c r="G4" s="120"/>
      <c r="H4" s="120"/>
      <c r="I4" s="120"/>
      <c r="J4" s="120"/>
      <c r="K4" s="120"/>
      <c r="L4" s="120"/>
      <c r="M4" s="120"/>
      <c r="N4" s="120"/>
      <c r="O4" s="120"/>
      <c r="P4" s="130" t="s">
        <v>117</v>
      </c>
      <c r="Q4" s="130"/>
      <c r="R4" s="130"/>
      <c r="S4" s="130"/>
      <c r="T4" s="130"/>
      <c r="U4" s="130"/>
      <c r="V4" s="131" t="s">
        <v>118</v>
      </c>
      <c r="W4" s="131"/>
      <c r="X4" s="131"/>
      <c r="Y4" s="131"/>
      <c r="Z4" s="131"/>
      <c r="AA4" s="120" t="s">
        <v>119</v>
      </c>
      <c r="AB4" s="120"/>
      <c r="AC4" s="120"/>
      <c r="AD4" s="120"/>
      <c r="AE4" s="120"/>
      <c r="AF4" s="120"/>
      <c r="AG4" s="120"/>
      <c r="AH4" s="120"/>
      <c r="AI4" s="120"/>
      <c r="AJ4" s="120"/>
      <c r="AK4" s="120"/>
      <c r="AL4" s="120"/>
      <c r="AM4" s="120" t="s">
        <v>120</v>
      </c>
      <c r="AN4" s="120"/>
      <c r="AO4" s="140"/>
      <c r="AP4" s="141"/>
      <c r="AQ4" s="120"/>
      <c r="AR4" s="142"/>
    </row>
    <row r="5" spans="1:44" s="110" customFormat="1" ht="24" customHeight="1">
      <c r="A5" s="119"/>
      <c r="B5" s="95"/>
      <c r="C5" s="95"/>
      <c r="D5" s="95"/>
      <c r="E5" s="120" t="s">
        <v>121</v>
      </c>
      <c r="F5" s="121" t="s">
        <v>27</v>
      </c>
      <c r="G5" s="121"/>
      <c r="H5" s="121"/>
      <c r="I5" s="120" t="s">
        <v>27</v>
      </c>
      <c r="J5" s="120"/>
      <c r="K5" s="120"/>
      <c r="L5" s="120"/>
      <c r="M5" s="120"/>
      <c r="N5" s="121" t="s">
        <v>122</v>
      </c>
      <c r="O5" s="121"/>
      <c r="P5" s="130"/>
      <c r="Q5" s="130"/>
      <c r="R5" s="130"/>
      <c r="S5" s="130"/>
      <c r="T5" s="130"/>
      <c r="U5" s="130"/>
      <c r="V5" s="120" t="s">
        <v>123</v>
      </c>
      <c r="W5" s="120" t="s">
        <v>27</v>
      </c>
      <c r="X5" s="120"/>
      <c r="Y5" s="120"/>
      <c r="Z5" s="120"/>
      <c r="AA5" s="120" t="s">
        <v>121</v>
      </c>
      <c r="AB5" s="121" t="s">
        <v>27</v>
      </c>
      <c r="AC5" s="121"/>
      <c r="AD5" s="121"/>
      <c r="AE5" s="120" t="s">
        <v>27</v>
      </c>
      <c r="AF5" s="120"/>
      <c r="AG5" s="120"/>
      <c r="AH5" s="120"/>
      <c r="AI5" s="120"/>
      <c r="AJ5" s="133" t="s">
        <v>122</v>
      </c>
      <c r="AK5" s="133"/>
      <c r="AL5" s="133"/>
      <c r="AM5" s="120"/>
      <c r="AN5" s="120"/>
      <c r="AO5" s="143"/>
      <c r="AP5" s="144"/>
      <c r="AQ5" s="120"/>
      <c r="AR5" s="142"/>
    </row>
    <row r="6" spans="1:44" s="110" customFormat="1" ht="120" customHeight="1">
      <c r="A6" s="119"/>
      <c r="B6" s="95"/>
      <c r="C6" s="95"/>
      <c r="D6" s="95"/>
      <c r="E6" s="120"/>
      <c r="F6" s="120" t="s">
        <v>124</v>
      </c>
      <c r="G6" s="120" t="s">
        <v>125</v>
      </c>
      <c r="H6" s="120" t="s">
        <v>126</v>
      </c>
      <c r="I6" s="120" t="s">
        <v>127</v>
      </c>
      <c r="J6" s="120" t="s">
        <v>128</v>
      </c>
      <c r="K6" s="120" t="s">
        <v>129</v>
      </c>
      <c r="L6" s="120" t="s">
        <v>130</v>
      </c>
      <c r="M6" s="120" t="s">
        <v>131</v>
      </c>
      <c r="N6" s="120" t="s">
        <v>132</v>
      </c>
      <c r="O6" s="120" t="s">
        <v>133</v>
      </c>
      <c r="P6" s="130" t="s">
        <v>11</v>
      </c>
      <c r="Q6" s="130" t="s">
        <v>134</v>
      </c>
      <c r="R6" s="130" t="s">
        <v>128</v>
      </c>
      <c r="S6" s="130" t="s">
        <v>129</v>
      </c>
      <c r="T6" s="130" t="s">
        <v>130</v>
      </c>
      <c r="U6" s="130" t="s">
        <v>131</v>
      </c>
      <c r="V6" s="120"/>
      <c r="W6" s="120" t="s">
        <v>135</v>
      </c>
      <c r="X6" s="120" t="s">
        <v>136</v>
      </c>
      <c r="Y6" s="120" t="s">
        <v>137</v>
      </c>
      <c r="Z6" s="120" t="s">
        <v>131</v>
      </c>
      <c r="AA6" s="120"/>
      <c r="AB6" s="120" t="s">
        <v>124</v>
      </c>
      <c r="AC6" s="120" t="s">
        <v>125</v>
      </c>
      <c r="AD6" s="120" t="s">
        <v>126</v>
      </c>
      <c r="AE6" s="120" t="s">
        <v>134</v>
      </c>
      <c r="AF6" s="120" t="s">
        <v>128</v>
      </c>
      <c r="AG6" s="120" t="s">
        <v>129</v>
      </c>
      <c r="AH6" s="120" t="s">
        <v>130</v>
      </c>
      <c r="AI6" s="120" t="s">
        <v>131</v>
      </c>
      <c r="AJ6" s="120" t="s">
        <v>132</v>
      </c>
      <c r="AK6" s="120" t="s">
        <v>133</v>
      </c>
      <c r="AL6" s="134" t="s">
        <v>138</v>
      </c>
      <c r="AM6" s="120"/>
      <c r="AN6" s="120"/>
      <c r="AO6" s="96" t="s">
        <v>139</v>
      </c>
      <c r="AP6" s="96" t="s">
        <v>140</v>
      </c>
      <c r="AQ6" s="120"/>
      <c r="AR6" s="142"/>
    </row>
    <row r="7" spans="1:44" s="110" customFormat="1" ht="15" customHeight="1">
      <c r="A7" s="119" t="s">
        <v>4</v>
      </c>
      <c r="B7" s="95">
        <v>1</v>
      </c>
      <c r="C7" s="95">
        <v>2</v>
      </c>
      <c r="D7" s="95">
        <v>3</v>
      </c>
      <c r="E7" s="95">
        <v>4</v>
      </c>
      <c r="F7" s="95">
        <v>5</v>
      </c>
      <c r="G7" s="95">
        <v>6</v>
      </c>
      <c r="H7" s="95">
        <v>7</v>
      </c>
      <c r="I7" s="95">
        <v>8</v>
      </c>
      <c r="J7" s="95">
        <v>9</v>
      </c>
      <c r="K7" s="95">
        <v>10</v>
      </c>
      <c r="L7" s="95">
        <v>11</v>
      </c>
      <c r="M7" s="95">
        <v>12</v>
      </c>
      <c r="N7" s="95">
        <v>13</v>
      </c>
      <c r="O7" s="95">
        <v>14</v>
      </c>
      <c r="P7" s="130">
        <v>15</v>
      </c>
      <c r="Q7" s="130">
        <v>16</v>
      </c>
      <c r="R7" s="130">
        <v>17</v>
      </c>
      <c r="S7" s="130">
        <v>18</v>
      </c>
      <c r="T7" s="130">
        <v>19</v>
      </c>
      <c r="U7" s="130">
        <v>20</v>
      </c>
      <c r="V7" s="95">
        <v>21</v>
      </c>
      <c r="W7" s="95">
        <v>22</v>
      </c>
      <c r="X7" s="95">
        <v>23</v>
      </c>
      <c r="Y7" s="95">
        <v>24</v>
      </c>
      <c r="Z7" s="95">
        <v>25</v>
      </c>
      <c r="AA7" s="95">
        <v>26</v>
      </c>
      <c r="AB7" s="95">
        <v>27</v>
      </c>
      <c r="AC7" s="95">
        <v>28</v>
      </c>
      <c r="AD7" s="95">
        <v>29</v>
      </c>
      <c r="AE7" s="95">
        <v>30</v>
      </c>
      <c r="AF7" s="95">
        <v>31</v>
      </c>
      <c r="AG7" s="95">
        <v>32</v>
      </c>
      <c r="AH7" s="95">
        <v>33</v>
      </c>
      <c r="AI7" s="95">
        <v>34</v>
      </c>
      <c r="AJ7" s="95">
        <v>35</v>
      </c>
      <c r="AK7" s="95">
        <v>36</v>
      </c>
      <c r="AL7" s="95">
        <v>37</v>
      </c>
      <c r="AM7" s="95">
        <v>38</v>
      </c>
      <c r="AN7" s="95">
        <v>39</v>
      </c>
      <c r="AO7" s="95">
        <v>40</v>
      </c>
      <c r="AP7" s="95">
        <v>41</v>
      </c>
      <c r="AQ7" s="145">
        <v>42</v>
      </c>
      <c r="AR7" s="146">
        <v>43</v>
      </c>
    </row>
    <row r="8" spans="1:44" s="110" customFormat="1" ht="15" customHeight="1">
      <c r="A8" s="122" t="s">
        <v>65</v>
      </c>
      <c r="B8" s="123"/>
      <c r="C8" s="56" t="s">
        <v>66</v>
      </c>
      <c r="D8" s="124" t="s">
        <v>67</v>
      </c>
      <c r="E8" s="95" t="s">
        <v>141</v>
      </c>
      <c r="F8" s="95" t="s">
        <v>141</v>
      </c>
      <c r="G8" s="95" t="s">
        <v>141</v>
      </c>
      <c r="H8" s="95" t="s">
        <v>141</v>
      </c>
      <c r="I8" s="95" t="s">
        <v>141</v>
      </c>
      <c r="J8" s="95" t="s">
        <v>141</v>
      </c>
      <c r="K8" s="95" t="s">
        <v>141</v>
      </c>
      <c r="L8" s="95" t="s">
        <v>141</v>
      </c>
      <c r="M8" s="95" t="s">
        <v>141</v>
      </c>
      <c r="N8" s="95" t="s">
        <v>141</v>
      </c>
      <c r="O8" s="95" t="s">
        <v>141</v>
      </c>
      <c r="P8" s="95" t="s">
        <v>141</v>
      </c>
      <c r="Q8" s="95" t="s">
        <v>141</v>
      </c>
      <c r="R8" s="95" t="s">
        <v>141</v>
      </c>
      <c r="S8" s="95" t="s">
        <v>141</v>
      </c>
      <c r="T8" s="95" t="s">
        <v>141</v>
      </c>
      <c r="U8" s="95" t="s">
        <v>141</v>
      </c>
      <c r="V8" s="95" t="s">
        <v>141</v>
      </c>
      <c r="W8" s="95" t="s">
        <v>141</v>
      </c>
      <c r="X8" s="95" t="s">
        <v>141</v>
      </c>
      <c r="Y8" s="95" t="s">
        <v>141</v>
      </c>
      <c r="Z8" s="95" t="s">
        <v>141</v>
      </c>
      <c r="AA8" s="95" t="s">
        <v>141</v>
      </c>
      <c r="AB8" s="95" t="s">
        <v>141</v>
      </c>
      <c r="AC8" s="95" t="s">
        <v>141</v>
      </c>
      <c r="AD8" s="95" t="s">
        <v>141</v>
      </c>
      <c r="AE8" s="95" t="s">
        <v>141</v>
      </c>
      <c r="AF8" s="95" t="s">
        <v>141</v>
      </c>
      <c r="AG8" s="95" t="s">
        <v>141</v>
      </c>
      <c r="AH8" s="95" t="s">
        <v>141</v>
      </c>
      <c r="AI8" s="95" t="s">
        <v>141</v>
      </c>
      <c r="AJ8" s="95" t="s">
        <v>141</v>
      </c>
      <c r="AK8" s="95" t="s">
        <v>141</v>
      </c>
      <c r="AL8" s="95" t="s">
        <v>141</v>
      </c>
      <c r="AM8" s="95" t="s">
        <v>68</v>
      </c>
      <c r="AN8" s="56" t="s">
        <v>66</v>
      </c>
      <c r="AO8" s="124" t="s">
        <v>67</v>
      </c>
      <c r="AP8" s="124" t="s">
        <v>67</v>
      </c>
      <c r="AQ8" s="147" t="s">
        <v>69</v>
      </c>
      <c r="AR8" s="148"/>
    </row>
    <row r="9" spans="1:44" s="110" customFormat="1" ht="15" customHeight="1">
      <c r="A9" s="122"/>
      <c r="B9" s="123"/>
      <c r="C9" s="56"/>
      <c r="D9" s="124"/>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56"/>
      <c r="AO9" s="124"/>
      <c r="AP9" s="124"/>
      <c r="AQ9" s="147"/>
      <c r="AR9" s="148"/>
    </row>
    <row r="10" spans="1:44" s="109" customFormat="1" ht="13.5" customHeight="1">
      <c r="A10" s="58" t="s">
        <v>11</v>
      </c>
      <c r="B10" s="59"/>
      <c r="C10" s="56" t="s">
        <v>66</v>
      </c>
      <c r="D10" s="60">
        <f aca="true" t="shared" si="0" ref="D10:O10">D11+D14+D17+D20+D23+D26+D29</f>
        <v>1</v>
      </c>
      <c r="E10" s="60">
        <f t="shared" si="0"/>
        <v>1</v>
      </c>
      <c r="F10" s="60">
        <f t="shared" si="0"/>
        <v>0</v>
      </c>
      <c r="G10" s="60">
        <f t="shared" si="0"/>
        <v>0</v>
      </c>
      <c r="H10" s="60">
        <f t="shared" si="0"/>
        <v>1</v>
      </c>
      <c r="I10" s="60">
        <f t="shared" si="0"/>
        <v>0</v>
      </c>
      <c r="J10" s="60">
        <f t="shared" si="0"/>
        <v>0</v>
      </c>
      <c r="K10" s="60">
        <f t="shared" si="0"/>
        <v>0</v>
      </c>
      <c r="L10" s="60">
        <f t="shared" si="0"/>
        <v>1</v>
      </c>
      <c r="M10" s="60">
        <f t="shared" si="0"/>
        <v>0</v>
      </c>
      <c r="N10" s="60">
        <f t="shared" si="0"/>
        <v>0</v>
      </c>
      <c r="O10" s="60">
        <f t="shared" si="0"/>
        <v>0</v>
      </c>
      <c r="P10" s="60">
        <f aca="true" t="shared" si="1" ref="P10:X10">P11+P14+P17+P20+P23+P26+P29</f>
        <v>0</v>
      </c>
      <c r="Q10" s="60">
        <f t="shared" si="1"/>
        <v>0</v>
      </c>
      <c r="R10" s="60">
        <f t="shared" si="1"/>
        <v>0</v>
      </c>
      <c r="S10" s="60">
        <f t="shared" si="1"/>
        <v>0</v>
      </c>
      <c r="T10" s="60">
        <f t="shared" si="1"/>
        <v>0</v>
      </c>
      <c r="U10" s="60">
        <f t="shared" si="1"/>
        <v>0</v>
      </c>
      <c r="V10" s="60">
        <f t="shared" si="1"/>
        <v>0</v>
      </c>
      <c r="W10" s="60">
        <f t="shared" si="1"/>
        <v>0</v>
      </c>
      <c r="X10" s="60">
        <f t="shared" si="1"/>
        <v>0</v>
      </c>
      <c r="Y10" s="60">
        <f aca="true" t="shared" si="2" ref="Y10:AP10">Y11+Y14+Y17+Y20+Y23+Y26+Y29</f>
        <v>0</v>
      </c>
      <c r="Z10" s="60">
        <f t="shared" si="2"/>
        <v>0</v>
      </c>
      <c r="AA10" s="60">
        <f t="shared" si="2"/>
        <v>1</v>
      </c>
      <c r="AB10" s="60">
        <f t="shared" si="2"/>
        <v>0</v>
      </c>
      <c r="AC10" s="60">
        <f t="shared" si="2"/>
        <v>0</v>
      </c>
      <c r="AD10" s="60">
        <f t="shared" si="2"/>
        <v>1</v>
      </c>
      <c r="AE10" s="60">
        <f t="shared" si="2"/>
        <v>0</v>
      </c>
      <c r="AF10" s="60">
        <f t="shared" si="2"/>
        <v>0</v>
      </c>
      <c r="AG10" s="60">
        <f t="shared" si="2"/>
        <v>0</v>
      </c>
      <c r="AH10" s="60">
        <f t="shared" si="2"/>
        <v>1</v>
      </c>
      <c r="AI10" s="60">
        <f t="shared" si="2"/>
        <v>0</v>
      </c>
      <c r="AJ10" s="60">
        <f t="shared" si="2"/>
        <v>0</v>
      </c>
      <c r="AK10" s="60">
        <f t="shared" si="2"/>
        <v>0</v>
      </c>
      <c r="AL10" s="60">
        <f t="shared" si="2"/>
        <v>0</v>
      </c>
      <c r="AM10" s="60">
        <f t="shared" si="2"/>
        <v>0</v>
      </c>
      <c r="AN10" s="56" t="s">
        <v>66</v>
      </c>
      <c r="AO10" s="60">
        <f t="shared" si="2"/>
        <v>0</v>
      </c>
      <c r="AP10" s="60">
        <f t="shared" si="2"/>
        <v>1</v>
      </c>
      <c r="AQ10" s="149">
        <f>ROUND(V10/(P10+E10)*100,1)</f>
        <v>0</v>
      </c>
      <c r="AR10" s="150"/>
    </row>
    <row r="11" spans="1:44" s="109" customFormat="1" ht="13.5" customHeight="1">
      <c r="A11" s="62" t="s">
        <v>71</v>
      </c>
      <c r="B11" s="63"/>
      <c r="C11" s="56" t="s">
        <v>66</v>
      </c>
      <c r="D11" s="61">
        <f aca="true" t="shared" si="3" ref="D11:O11">SUM(D12:D13)</f>
        <v>1</v>
      </c>
      <c r="E11" s="61">
        <f t="shared" si="3"/>
        <v>1</v>
      </c>
      <c r="F11" s="61">
        <f t="shared" si="3"/>
        <v>0</v>
      </c>
      <c r="G11" s="61">
        <f t="shared" si="3"/>
        <v>0</v>
      </c>
      <c r="H11" s="61">
        <f t="shared" si="3"/>
        <v>1</v>
      </c>
      <c r="I11" s="61">
        <f t="shared" si="3"/>
        <v>0</v>
      </c>
      <c r="J11" s="61">
        <f t="shared" si="3"/>
        <v>0</v>
      </c>
      <c r="K11" s="61">
        <f t="shared" si="3"/>
        <v>0</v>
      </c>
      <c r="L11" s="61">
        <f t="shared" si="3"/>
        <v>1</v>
      </c>
      <c r="M11" s="61">
        <f t="shared" si="3"/>
        <v>0</v>
      </c>
      <c r="N11" s="61">
        <f t="shared" si="3"/>
        <v>0</v>
      </c>
      <c r="O11" s="61">
        <f t="shared" si="3"/>
        <v>0</v>
      </c>
      <c r="P11" s="61">
        <f aca="true" t="shared" si="4" ref="P11:X11">SUM(P12:P13)</f>
        <v>0</v>
      </c>
      <c r="Q11" s="61">
        <f t="shared" si="4"/>
        <v>0</v>
      </c>
      <c r="R11" s="61">
        <f t="shared" si="4"/>
        <v>0</v>
      </c>
      <c r="S11" s="61">
        <f t="shared" si="4"/>
        <v>0</v>
      </c>
      <c r="T11" s="61">
        <f t="shared" si="4"/>
        <v>0</v>
      </c>
      <c r="U11" s="61">
        <f t="shared" si="4"/>
        <v>0</v>
      </c>
      <c r="V11" s="61">
        <f t="shared" si="4"/>
        <v>0</v>
      </c>
      <c r="W11" s="61">
        <f t="shared" si="4"/>
        <v>0</v>
      </c>
      <c r="X11" s="61">
        <f t="shared" si="4"/>
        <v>0</v>
      </c>
      <c r="Y11" s="61">
        <f aca="true" t="shared" si="5" ref="Y11:AP11">SUM(Y12:Y13)</f>
        <v>0</v>
      </c>
      <c r="Z11" s="61">
        <f t="shared" si="5"/>
        <v>0</v>
      </c>
      <c r="AA11" s="61">
        <f t="shared" si="5"/>
        <v>1</v>
      </c>
      <c r="AB11" s="61">
        <f t="shared" si="5"/>
        <v>0</v>
      </c>
      <c r="AC11" s="61">
        <f t="shared" si="5"/>
        <v>0</v>
      </c>
      <c r="AD11" s="61">
        <f t="shared" si="5"/>
        <v>1</v>
      </c>
      <c r="AE11" s="61">
        <f t="shared" si="5"/>
        <v>0</v>
      </c>
      <c r="AF11" s="61">
        <f t="shared" si="5"/>
        <v>0</v>
      </c>
      <c r="AG11" s="61">
        <f t="shared" si="5"/>
        <v>0</v>
      </c>
      <c r="AH11" s="61">
        <f t="shared" si="5"/>
        <v>1</v>
      </c>
      <c r="AI11" s="61">
        <f t="shared" si="5"/>
        <v>0</v>
      </c>
      <c r="AJ11" s="61">
        <f t="shared" si="5"/>
        <v>0</v>
      </c>
      <c r="AK11" s="61">
        <f t="shared" si="5"/>
        <v>0</v>
      </c>
      <c r="AL11" s="61">
        <f t="shared" si="5"/>
        <v>0</v>
      </c>
      <c r="AM11" s="61">
        <f t="shared" si="5"/>
        <v>0</v>
      </c>
      <c r="AN11" s="56" t="s">
        <v>66</v>
      </c>
      <c r="AO11" s="61">
        <f t="shared" si="5"/>
        <v>0</v>
      </c>
      <c r="AP11" s="61">
        <f t="shared" si="5"/>
        <v>1</v>
      </c>
      <c r="AQ11" s="149">
        <f aca="true" t="shared" si="6" ref="AQ11:AQ31">ROUND(V11/(P11+E11)*100,1)</f>
        <v>0</v>
      </c>
      <c r="AR11" s="150"/>
    </row>
    <row r="12" spans="1:44" s="109" customFormat="1" ht="13.5" customHeight="1">
      <c r="A12" s="64">
        <v>1</v>
      </c>
      <c r="B12" s="65" t="s">
        <v>142</v>
      </c>
      <c r="C12" s="66" t="s">
        <v>143</v>
      </c>
      <c r="D12" s="61">
        <v>1</v>
      </c>
      <c r="E12" s="61">
        <v>1</v>
      </c>
      <c r="F12" s="66"/>
      <c r="G12" s="66"/>
      <c r="H12" s="66">
        <v>1</v>
      </c>
      <c r="I12" s="61"/>
      <c r="J12" s="66"/>
      <c r="K12" s="66"/>
      <c r="L12" s="66">
        <v>1</v>
      </c>
      <c r="M12" s="61"/>
      <c r="N12" s="66"/>
      <c r="O12" s="61">
        <v>0</v>
      </c>
      <c r="P12" s="61">
        <v>0</v>
      </c>
      <c r="Q12" s="66"/>
      <c r="R12" s="66"/>
      <c r="S12" s="66"/>
      <c r="T12" s="66"/>
      <c r="U12" s="66"/>
      <c r="V12" s="61">
        <v>0</v>
      </c>
      <c r="W12" s="61"/>
      <c r="X12" s="61"/>
      <c r="Y12" s="66"/>
      <c r="Z12" s="66"/>
      <c r="AA12" s="61">
        <v>1</v>
      </c>
      <c r="AB12" s="66"/>
      <c r="AC12" s="66"/>
      <c r="AD12" s="61">
        <v>1</v>
      </c>
      <c r="AE12" s="61"/>
      <c r="AF12" s="66"/>
      <c r="AG12" s="66"/>
      <c r="AH12" s="66">
        <v>1</v>
      </c>
      <c r="AI12" s="61"/>
      <c r="AJ12" s="66"/>
      <c r="AK12" s="61">
        <v>0</v>
      </c>
      <c r="AL12" s="66"/>
      <c r="AM12" s="61">
        <v>0</v>
      </c>
      <c r="AN12" s="66" t="s">
        <v>14</v>
      </c>
      <c r="AO12" s="151"/>
      <c r="AP12" s="152">
        <f>D12-AO12</f>
        <v>1</v>
      </c>
      <c r="AQ12" s="149">
        <f t="shared" si="6"/>
        <v>0</v>
      </c>
      <c r="AR12" s="150"/>
    </row>
    <row r="13" spans="1:44" s="109" customFormat="1" ht="13.5" customHeight="1">
      <c r="A13" s="64">
        <v>2</v>
      </c>
      <c r="B13" s="65"/>
      <c r="C13" s="66"/>
      <c r="D13" s="61"/>
      <c r="E13" s="61">
        <f>IF(F13+G13+H13=I13+J13+K13+L13+M13,F13+G13+H13)</f>
        <v>0</v>
      </c>
      <c r="F13" s="66"/>
      <c r="G13" s="66"/>
      <c r="H13" s="66"/>
      <c r="I13" s="61"/>
      <c r="J13" s="66"/>
      <c r="K13" s="66"/>
      <c r="L13" s="66"/>
      <c r="M13" s="61"/>
      <c r="N13" s="66"/>
      <c r="O13" s="61">
        <f>I13+K13-N13</f>
        <v>0</v>
      </c>
      <c r="P13" s="61">
        <f>Q13+R13+S13+T13+U13</f>
        <v>0</v>
      </c>
      <c r="Q13" s="66"/>
      <c r="R13" s="66"/>
      <c r="S13" s="66"/>
      <c r="T13" s="66"/>
      <c r="U13" s="66"/>
      <c r="V13" s="61">
        <f>W13+X13+Y13+Z13</f>
        <v>0</v>
      </c>
      <c r="W13" s="61"/>
      <c r="X13" s="61"/>
      <c r="Y13" s="66"/>
      <c r="Z13" s="66"/>
      <c r="AA13" s="61">
        <f>IF(E13+P13-V13=AE13+AF13+AG13+AH13+AI13,E13+P13-V13)</f>
        <v>0</v>
      </c>
      <c r="AB13" s="66"/>
      <c r="AC13" s="66"/>
      <c r="AD13" s="61">
        <f>AA13-AB13-AC13</f>
        <v>0</v>
      </c>
      <c r="AE13" s="61"/>
      <c r="AF13" s="66"/>
      <c r="AG13" s="66"/>
      <c r="AH13" s="66"/>
      <c r="AI13" s="61"/>
      <c r="AJ13" s="66"/>
      <c r="AK13" s="61">
        <f>AE13+AG13-AJ13</f>
        <v>0</v>
      </c>
      <c r="AL13" s="66"/>
      <c r="AM13" s="61"/>
      <c r="AN13" s="66"/>
      <c r="AO13" s="151"/>
      <c r="AP13" s="152">
        <f>D13-AO13</f>
        <v>0</v>
      </c>
      <c r="AQ13" s="149" t="e">
        <f t="shared" si="6"/>
        <v>#DIV/0!</v>
      </c>
      <c r="AR13" s="150"/>
    </row>
    <row r="14" spans="1:44" s="109" customFormat="1" ht="13.5" customHeight="1">
      <c r="A14" s="62" t="s">
        <v>73</v>
      </c>
      <c r="B14" s="63"/>
      <c r="C14" s="56" t="s">
        <v>66</v>
      </c>
      <c r="D14" s="61">
        <f aca="true" t="shared" si="7" ref="D14:O14">SUM(D15:D16)</f>
        <v>0</v>
      </c>
      <c r="E14" s="61">
        <f t="shared" si="7"/>
        <v>0</v>
      </c>
      <c r="F14" s="61">
        <f t="shared" si="7"/>
        <v>0</v>
      </c>
      <c r="G14" s="61">
        <f t="shared" si="7"/>
        <v>0</v>
      </c>
      <c r="H14" s="61">
        <f t="shared" si="7"/>
        <v>0</v>
      </c>
      <c r="I14" s="61">
        <f t="shared" si="7"/>
        <v>0</v>
      </c>
      <c r="J14" s="61">
        <f t="shared" si="7"/>
        <v>0</v>
      </c>
      <c r="K14" s="61">
        <f t="shared" si="7"/>
        <v>0</v>
      </c>
      <c r="L14" s="61">
        <f t="shared" si="7"/>
        <v>0</v>
      </c>
      <c r="M14" s="61">
        <f t="shared" si="7"/>
        <v>0</v>
      </c>
      <c r="N14" s="61">
        <f t="shared" si="7"/>
        <v>0</v>
      </c>
      <c r="O14" s="61">
        <f t="shared" si="7"/>
        <v>0</v>
      </c>
      <c r="P14" s="61">
        <f aca="true" t="shared" si="8" ref="P14:X14">SUM(P15:P16)</f>
        <v>0</v>
      </c>
      <c r="Q14" s="61">
        <f t="shared" si="8"/>
        <v>0</v>
      </c>
      <c r="R14" s="61">
        <f t="shared" si="8"/>
        <v>0</v>
      </c>
      <c r="S14" s="61">
        <f t="shared" si="8"/>
        <v>0</v>
      </c>
      <c r="T14" s="61">
        <f t="shared" si="8"/>
        <v>0</v>
      </c>
      <c r="U14" s="61">
        <f t="shared" si="8"/>
        <v>0</v>
      </c>
      <c r="V14" s="61">
        <f t="shared" si="8"/>
        <v>0</v>
      </c>
      <c r="W14" s="61">
        <f t="shared" si="8"/>
        <v>0</v>
      </c>
      <c r="X14" s="61">
        <f t="shared" si="8"/>
        <v>0</v>
      </c>
      <c r="Y14" s="61">
        <f aca="true" t="shared" si="9" ref="Y14:AP14">SUM(Y15:Y16)</f>
        <v>0</v>
      </c>
      <c r="Z14" s="61">
        <f t="shared" si="9"/>
        <v>0</v>
      </c>
      <c r="AA14" s="61">
        <f t="shared" si="9"/>
        <v>0</v>
      </c>
      <c r="AB14" s="61">
        <f t="shared" si="9"/>
        <v>0</v>
      </c>
      <c r="AC14" s="61">
        <f t="shared" si="9"/>
        <v>0</v>
      </c>
      <c r="AD14" s="61">
        <f t="shared" si="9"/>
        <v>0</v>
      </c>
      <c r="AE14" s="61">
        <f t="shared" si="9"/>
        <v>0</v>
      </c>
      <c r="AF14" s="61">
        <f t="shared" si="9"/>
        <v>0</v>
      </c>
      <c r="AG14" s="61">
        <f t="shared" si="9"/>
        <v>0</v>
      </c>
      <c r="AH14" s="61">
        <f t="shared" si="9"/>
        <v>0</v>
      </c>
      <c r="AI14" s="61">
        <f t="shared" si="9"/>
        <v>0</v>
      </c>
      <c r="AJ14" s="61">
        <f t="shared" si="9"/>
        <v>0</v>
      </c>
      <c r="AK14" s="61">
        <f t="shared" si="9"/>
        <v>0</v>
      </c>
      <c r="AL14" s="61">
        <f t="shared" si="9"/>
        <v>0</v>
      </c>
      <c r="AM14" s="61">
        <f t="shared" si="9"/>
        <v>0</v>
      </c>
      <c r="AN14" s="56" t="s">
        <v>66</v>
      </c>
      <c r="AO14" s="61">
        <f t="shared" si="9"/>
        <v>0</v>
      </c>
      <c r="AP14" s="61">
        <f t="shared" si="9"/>
        <v>0</v>
      </c>
      <c r="AQ14" s="149" t="e">
        <f t="shared" si="6"/>
        <v>#DIV/0!</v>
      </c>
      <c r="AR14" s="150"/>
    </row>
    <row r="15" spans="1:44" s="109" customFormat="1" ht="13.5" customHeight="1">
      <c r="A15" s="64">
        <v>1</v>
      </c>
      <c r="B15" s="65" t="s">
        <v>74</v>
      </c>
      <c r="C15" s="66"/>
      <c r="D15" s="61"/>
      <c r="E15" s="61">
        <f>IF(F15+G15+H15=I15+J15+K15+L15+M15,F15+G15+H15)</f>
        <v>0</v>
      </c>
      <c r="F15" s="66"/>
      <c r="G15" s="66"/>
      <c r="H15" s="66"/>
      <c r="I15" s="61"/>
      <c r="J15" s="66"/>
      <c r="K15" s="66"/>
      <c r="L15" s="66"/>
      <c r="M15" s="61"/>
      <c r="N15" s="66"/>
      <c r="O15" s="61">
        <f>I15+K15-N15</f>
        <v>0</v>
      </c>
      <c r="P15" s="61">
        <f>Q15+R15+S15+T15+U15</f>
        <v>0</v>
      </c>
      <c r="Q15" s="66"/>
      <c r="R15" s="66"/>
      <c r="S15" s="66"/>
      <c r="T15" s="66"/>
      <c r="U15" s="66"/>
      <c r="V15" s="61">
        <f>W15+X15+Y15+Z15</f>
        <v>0</v>
      </c>
      <c r="W15" s="61"/>
      <c r="X15" s="61"/>
      <c r="Y15" s="66"/>
      <c r="Z15" s="66"/>
      <c r="AA15" s="61">
        <f>IF(E15+P15-V15=AE15+AF15+AG15+AH15+AI15,E15+P15-V15)</f>
        <v>0</v>
      </c>
      <c r="AB15" s="66"/>
      <c r="AC15" s="66"/>
      <c r="AD15" s="61">
        <f>AA15-AB15-AC15</f>
        <v>0</v>
      </c>
      <c r="AE15" s="61"/>
      <c r="AF15" s="66"/>
      <c r="AG15" s="66"/>
      <c r="AH15" s="66"/>
      <c r="AI15" s="61"/>
      <c r="AJ15" s="66"/>
      <c r="AK15" s="61">
        <f>AE15+AG15-AJ15</f>
        <v>0</v>
      </c>
      <c r="AL15" s="66"/>
      <c r="AM15" s="61"/>
      <c r="AN15" s="66"/>
      <c r="AO15" s="151"/>
      <c r="AP15" s="152">
        <f>D15-AO15</f>
        <v>0</v>
      </c>
      <c r="AQ15" s="149" t="e">
        <f t="shared" si="6"/>
        <v>#DIV/0!</v>
      </c>
      <c r="AR15" s="150"/>
    </row>
    <row r="16" spans="1:44" s="109" customFormat="1" ht="13.5" customHeight="1">
      <c r="A16" s="64">
        <v>2</v>
      </c>
      <c r="B16" s="65" t="s">
        <v>74</v>
      </c>
      <c r="C16" s="66"/>
      <c r="D16" s="61"/>
      <c r="E16" s="61">
        <f>IF(F16+G16+H16=I16+J16+K16+L16+M16,F16+G16+H16)</f>
        <v>0</v>
      </c>
      <c r="F16" s="66"/>
      <c r="G16" s="66"/>
      <c r="H16" s="66"/>
      <c r="I16" s="61"/>
      <c r="J16" s="66"/>
      <c r="K16" s="66"/>
      <c r="L16" s="66"/>
      <c r="M16" s="61"/>
      <c r="N16" s="66"/>
      <c r="O16" s="61">
        <f>I16+K16-N16</f>
        <v>0</v>
      </c>
      <c r="P16" s="61">
        <f>Q16+R16+S16+T16+U16</f>
        <v>0</v>
      </c>
      <c r="Q16" s="66"/>
      <c r="R16" s="66"/>
      <c r="S16" s="66"/>
      <c r="T16" s="66"/>
      <c r="U16" s="66"/>
      <c r="V16" s="61">
        <f>W16+X16+Y16+Z16</f>
        <v>0</v>
      </c>
      <c r="W16" s="61"/>
      <c r="X16" s="61"/>
      <c r="Y16" s="66"/>
      <c r="Z16" s="66"/>
      <c r="AA16" s="61">
        <f>IF(E16+P16-V16=AE16+AF16+AG16+AH16+AI16,E16+P16-V16)</f>
        <v>0</v>
      </c>
      <c r="AB16" s="66"/>
      <c r="AC16" s="66"/>
      <c r="AD16" s="61">
        <f>AA16-AB16-AC16</f>
        <v>0</v>
      </c>
      <c r="AE16" s="61"/>
      <c r="AF16" s="66"/>
      <c r="AG16" s="66"/>
      <c r="AH16" s="66"/>
      <c r="AI16" s="61"/>
      <c r="AJ16" s="66"/>
      <c r="AK16" s="61">
        <f>AE16+AG16-AJ16</f>
        <v>0</v>
      </c>
      <c r="AL16" s="66"/>
      <c r="AM16" s="61"/>
      <c r="AN16" s="66"/>
      <c r="AO16" s="151"/>
      <c r="AP16" s="152">
        <f>D16-AO16</f>
        <v>0</v>
      </c>
      <c r="AQ16" s="149" t="e">
        <f t="shared" si="6"/>
        <v>#DIV/0!</v>
      </c>
      <c r="AR16" s="150"/>
    </row>
    <row r="17" spans="1:44" s="109" customFormat="1" ht="13.5" customHeight="1">
      <c r="A17" s="62" t="s">
        <v>77</v>
      </c>
      <c r="B17" s="63"/>
      <c r="C17" s="56" t="s">
        <v>66</v>
      </c>
      <c r="D17" s="61">
        <f aca="true" t="shared" si="10" ref="D17:O17">SUM(D18:D19)</f>
        <v>0</v>
      </c>
      <c r="E17" s="61">
        <f t="shared" si="10"/>
        <v>0</v>
      </c>
      <c r="F17" s="61">
        <f t="shared" si="10"/>
        <v>0</v>
      </c>
      <c r="G17" s="61">
        <f t="shared" si="10"/>
        <v>0</v>
      </c>
      <c r="H17" s="61">
        <f t="shared" si="10"/>
        <v>0</v>
      </c>
      <c r="I17" s="61">
        <f t="shared" si="10"/>
        <v>0</v>
      </c>
      <c r="J17" s="61">
        <f t="shared" si="10"/>
        <v>0</v>
      </c>
      <c r="K17" s="61">
        <f t="shared" si="10"/>
        <v>0</v>
      </c>
      <c r="L17" s="61">
        <f t="shared" si="10"/>
        <v>0</v>
      </c>
      <c r="M17" s="61">
        <f t="shared" si="10"/>
        <v>0</v>
      </c>
      <c r="N17" s="61">
        <f t="shared" si="10"/>
        <v>0</v>
      </c>
      <c r="O17" s="61">
        <f t="shared" si="10"/>
        <v>0</v>
      </c>
      <c r="P17" s="61">
        <f aca="true" t="shared" si="11" ref="P17:X17">SUM(P18:P19)</f>
        <v>0</v>
      </c>
      <c r="Q17" s="61">
        <f t="shared" si="11"/>
        <v>0</v>
      </c>
      <c r="R17" s="61">
        <f t="shared" si="11"/>
        <v>0</v>
      </c>
      <c r="S17" s="61">
        <f t="shared" si="11"/>
        <v>0</v>
      </c>
      <c r="T17" s="61">
        <f t="shared" si="11"/>
        <v>0</v>
      </c>
      <c r="U17" s="61">
        <f t="shared" si="11"/>
        <v>0</v>
      </c>
      <c r="V17" s="61">
        <f t="shared" si="11"/>
        <v>0</v>
      </c>
      <c r="W17" s="61">
        <f t="shared" si="11"/>
        <v>0</v>
      </c>
      <c r="X17" s="61">
        <f t="shared" si="11"/>
        <v>0</v>
      </c>
      <c r="Y17" s="61">
        <f aca="true" t="shared" si="12" ref="Y17:AP17">SUM(Y18:Y19)</f>
        <v>0</v>
      </c>
      <c r="Z17" s="61">
        <f t="shared" si="12"/>
        <v>0</v>
      </c>
      <c r="AA17" s="61">
        <f t="shared" si="12"/>
        <v>0</v>
      </c>
      <c r="AB17" s="61">
        <f t="shared" si="12"/>
        <v>0</v>
      </c>
      <c r="AC17" s="61">
        <f t="shared" si="12"/>
        <v>0</v>
      </c>
      <c r="AD17" s="61">
        <f t="shared" si="12"/>
        <v>0</v>
      </c>
      <c r="AE17" s="61">
        <f t="shared" si="12"/>
        <v>0</v>
      </c>
      <c r="AF17" s="61">
        <f t="shared" si="12"/>
        <v>0</v>
      </c>
      <c r="AG17" s="61">
        <f t="shared" si="12"/>
        <v>0</v>
      </c>
      <c r="AH17" s="61">
        <f t="shared" si="12"/>
        <v>0</v>
      </c>
      <c r="AI17" s="61">
        <f t="shared" si="12"/>
        <v>0</v>
      </c>
      <c r="AJ17" s="61">
        <f t="shared" si="12"/>
        <v>0</v>
      </c>
      <c r="AK17" s="61">
        <f t="shared" si="12"/>
        <v>0</v>
      </c>
      <c r="AL17" s="61">
        <f t="shared" si="12"/>
        <v>0</v>
      </c>
      <c r="AM17" s="61">
        <f t="shared" si="12"/>
        <v>0</v>
      </c>
      <c r="AN17" s="56" t="s">
        <v>66</v>
      </c>
      <c r="AO17" s="61">
        <f t="shared" si="12"/>
        <v>0</v>
      </c>
      <c r="AP17" s="61">
        <f t="shared" si="12"/>
        <v>0</v>
      </c>
      <c r="AQ17" s="149" t="e">
        <f t="shared" si="6"/>
        <v>#DIV/0!</v>
      </c>
      <c r="AR17" s="150"/>
    </row>
    <row r="18" spans="1:44" s="109" customFormat="1" ht="13.5" customHeight="1">
      <c r="A18" s="64">
        <v>1</v>
      </c>
      <c r="B18" s="65" t="s">
        <v>78</v>
      </c>
      <c r="C18" s="66"/>
      <c r="D18" s="61"/>
      <c r="E18" s="61">
        <f>IF(F18+G18+H18=I18+J18+K18+L18+M18,F18+G18+H18)</f>
        <v>0</v>
      </c>
      <c r="F18" s="66"/>
      <c r="G18" s="66"/>
      <c r="H18" s="66"/>
      <c r="I18" s="61"/>
      <c r="J18" s="66"/>
      <c r="K18" s="66"/>
      <c r="L18" s="66"/>
      <c r="M18" s="61"/>
      <c r="N18" s="66"/>
      <c r="O18" s="61">
        <f>I18+K18-N18</f>
        <v>0</v>
      </c>
      <c r="P18" s="61">
        <f>Q18+R18+S18+T18+U18</f>
        <v>0</v>
      </c>
      <c r="Q18" s="66"/>
      <c r="R18" s="66"/>
      <c r="S18" s="66"/>
      <c r="T18" s="66"/>
      <c r="U18" s="66"/>
      <c r="V18" s="61">
        <f>W18+X18+Y18+Z18</f>
        <v>0</v>
      </c>
      <c r="W18" s="61"/>
      <c r="X18" s="61"/>
      <c r="Y18" s="66"/>
      <c r="Z18" s="66"/>
      <c r="AA18" s="61">
        <f>IF(E18+P18-V18=AE18+AF18+AG18+AH18+AI18,E18+P18-V18)</f>
        <v>0</v>
      </c>
      <c r="AB18" s="66"/>
      <c r="AC18" s="66"/>
      <c r="AD18" s="61">
        <f>AA18-AB18-AC18</f>
        <v>0</v>
      </c>
      <c r="AE18" s="61"/>
      <c r="AF18" s="66"/>
      <c r="AG18" s="66"/>
      <c r="AH18" s="66"/>
      <c r="AI18" s="61"/>
      <c r="AJ18" s="66"/>
      <c r="AK18" s="61">
        <f>AE18+AG18-AJ18</f>
        <v>0</v>
      </c>
      <c r="AL18" s="66"/>
      <c r="AM18" s="61"/>
      <c r="AN18" s="66"/>
      <c r="AO18" s="151"/>
      <c r="AP18" s="152">
        <f>D18-AO18</f>
        <v>0</v>
      </c>
      <c r="AQ18" s="149" t="e">
        <f t="shared" si="6"/>
        <v>#DIV/0!</v>
      </c>
      <c r="AR18" s="150"/>
    </row>
    <row r="19" spans="1:44" s="109" customFormat="1" ht="13.5" customHeight="1">
      <c r="A19" s="64">
        <v>2</v>
      </c>
      <c r="B19" s="65" t="s">
        <v>78</v>
      </c>
      <c r="C19" s="66"/>
      <c r="D19" s="61"/>
      <c r="E19" s="61">
        <f>IF(F19+G19+H19=I19+J19+K19+L19+M19,F19+G19+H19)</f>
        <v>0</v>
      </c>
      <c r="F19" s="66"/>
      <c r="G19" s="66"/>
      <c r="H19" s="66"/>
      <c r="I19" s="61"/>
      <c r="J19" s="66"/>
      <c r="K19" s="66"/>
      <c r="L19" s="66"/>
      <c r="M19" s="61"/>
      <c r="N19" s="66"/>
      <c r="O19" s="61">
        <f>I19+K19-N19</f>
        <v>0</v>
      </c>
      <c r="P19" s="61">
        <f>Q19+R19+S19+T19+U19</f>
        <v>0</v>
      </c>
      <c r="Q19" s="66"/>
      <c r="R19" s="66"/>
      <c r="S19" s="66"/>
      <c r="T19" s="66"/>
      <c r="U19" s="66"/>
      <c r="V19" s="61">
        <f>W19+X19+Y19+Z19</f>
        <v>0</v>
      </c>
      <c r="W19" s="61"/>
      <c r="X19" s="61"/>
      <c r="Y19" s="66"/>
      <c r="Z19" s="66"/>
      <c r="AA19" s="61">
        <f>IF(E19+P19-V19=AE19+AF19+AG19+AH19+AI19,E19+P19-V19)</f>
        <v>0</v>
      </c>
      <c r="AB19" s="66"/>
      <c r="AC19" s="66"/>
      <c r="AD19" s="61">
        <f>AA19-AB19-AC19</f>
        <v>0</v>
      </c>
      <c r="AE19" s="61"/>
      <c r="AF19" s="66"/>
      <c r="AG19" s="66"/>
      <c r="AH19" s="66"/>
      <c r="AI19" s="61"/>
      <c r="AJ19" s="66"/>
      <c r="AK19" s="61">
        <f>AE19+AG19-AJ19</f>
        <v>0</v>
      </c>
      <c r="AL19" s="66"/>
      <c r="AM19" s="61"/>
      <c r="AN19" s="66"/>
      <c r="AO19" s="151"/>
      <c r="AP19" s="152">
        <f>D19-AO19</f>
        <v>0</v>
      </c>
      <c r="AQ19" s="149" t="e">
        <f t="shared" si="6"/>
        <v>#DIV/0!</v>
      </c>
      <c r="AR19" s="150"/>
    </row>
    <row r="20" spans="1:44" s="109" customFormat="1" ht="13.5" customHeight="1">
      <c r="A20" s="62" t="s">
        <v>79</v>
      </c>
      <c r="B20" s="63"/>
      <c r="C20" s="56" t="s">
        <v>66</v>
      </c>
      <c r="D20" s="61">
        <f aca="true" t="shared" si="13" ref="D20:O20">SUM(D21:D22)</f>
        <v>0</v>
      </c>
      <c r="E20" s="61">
        <f t="shared" si="13"/>
        <v>0</v>
      </c>
      <c r="F20" s="61">
        <f t="shared" si="13"/>
        <v>0</v>
      </c>
      <c r="G20" s="61">
        <f t="shared" si="13"/>
        <v>0</v>
      </c>
      <c r="H20" s="61">
        <f t="shared" si="13"/>
        <v>0</v>
      </c>
      <c r="I20" s="61">
        <f t="shared" si="13"/>
        <v>0</v>
      </c>
      <c r="J20" s="61">
        <f t="shared" si="13"/>
        <v>0</v>
      </c>
      <c r="K20" s="61">
        <f t="shared" si="13"/>
        <v>0</v>
      </c>
      <c r="L20" s="61">
        <f t="shared" si="13"/>
        <v>0</v>
      </c>
      <c r="M20" s="61">
        <f t="shared" si="13"/>
        <v>0</v>
      </c>
      <c r="N20" s="61">
        <f t="shared" si="13"/>
        <v>0</v>
      </c>
      <c r="O20" s="61">
        <f t="shared" si="13"/>
        <v>0</v>
      </c>
      <c r="P20" s="61">
        <f aca="true" t="shared" si="14" ref="P20:X20">SUM(P21:P22)</f>
        <v>0</v>
      </c>
      <c r="Q20" s="61">
        <f t="shared" si="14"/>
        <v>0</v>
      </c>
      <c r="R20" s="61">
        <f t="shared" si="14"/>
        <v>0</v>
      </c>
      <c r="S20" s="61">
        <f t="shared" si="14"/>
        <v>0</v>
      </c>
      <c r="T20" s="61">
        <f t="shared" si="14"/>
        <v>0</v>
      </c>
      <c r="U20" s="61">
        <f t="shared" si="14"/>
        <v>0</v>
      </c>
      <c r="V20" s="61">
        <f t="shared" si="14"/>
        <v>0</v>
      </c>
      <c r="W20" s="61">
        <f t="shared" si="14"/>
        <v>0</v>
      </c>
      <c r="X20" s="61">
        <f t="shared" si="14"/>
        <v>0</v>
      </c>
      <c r="Y20" s="61">
        <f aca="true" t="shared" si="15" ref="Y20:AP20">SUM(Y21:Y22)</f>
        <v>0</v>
      </c>
      <c r="Z20" s="61">
        <f t="shared" si="15"/>
        <v>0</v>
      </c>
      <c r="AA20" s="61">
        <f t="shared" si="15"/>
        <v>0</v>
      </c>
      <c r="AB20" s="61">
        <f t="shared" si="15"/>
        <v>0</v>
      </c>
      <c r="AC20" s="61">
        <f t="shared" si="15"/>
        <v>0</v>
      </c>
      <c r="AD20" s="61">
        <f t="shared" si="15"/>
        <v>0</v>
      </c>
      <c r="AE20" s="61">
        <f t="shared" si="15"/>
        <v>0</v>
      </c>
      <c r="AF20" s="61">
        <f t="shared" si="15"/>
        <v>0</v>
      </c>
      <c r="AG20" s="61">
        <f t="shared" si="15"/>
        <v>0</v>
      </c>
      <c r="AH20" s="61">
        <f t="shared" si="15"/>
        <v>0</v>
      </c>
      <c r="AI20" s="61">
        <f t="shared" si="15"/>
        <v>0</v>
      </c>
      <c r="AJ20" s="61">
        <f t="shared" si="15"/>
        <v>0</v>
      </c>
      <c r="AK20" s="61">
        <f t="shared" si="15"/>
        <v>0</v>
      </c>
      <c r="AL20" s="61">
        <f t="shared" si="15"/>
        <v>0</v>
      </c>
      <c r="AM20" s="61">
        <f t="shared" si="15"/>
        <v>0</v>
      </c>
      <c r="AN20" s="56" t="s">
        <v>66</v>
      </c>
      <c r="AO20" s="61">
        <f t="shared" si="15"/>
        <v>0</v>
      </c>
      <c r="AP20" s="61">
        <f t="shared" si="15"/>
        <v>0</v>
      </c>
      <c r="AQ20" s="149" t="e">
        <f t="shared" si="6"/>
        <v>#DIV/0!</v>
      </c>
      <c r="AR20" s="150"/>
    </row>
    <row r="21" spans="1:44" s="109" customFormat="1" ht="13.5" customHeight="1">
      <c r="A21" s="64">
        <v>1</v>
      </c>
      <c r="B21" s="65" t="s">
        <v>80</v>
      </c>
      <c r="C21" s="66"/>
      <c r="D21" s="61"/>
      <c r="E21" s="61">
        <f>IF(F21+G21+H21=I21+J21+K21+L21+M21,F21+G21+H21)</f>
        <v>0</v>
      </c>
      <c r="F21" s="66"/>
      <c r="G21" s="66"/>
      <c r="H21" s="66"/>
      <c r="I21" s="61"/>
      <c r="J21" s="66"/>
      <c r="K21" s="66"/>
      <c r="L21" s="66"/>
      <c r="M21" s="61"/>
      <c r="N21" s="66"/>
      <c r="O21" s="61">
        <f>I21+K21-N21</f>
        <v>0</v>
      </c>
      <c r="P21" s="61">
        <f>Q21+R21+S21+T21+U21</f>
        <v>0</v>
      </c>
      <c r="Q21" s="66"/>
      <c r="R21" s="66"/>
      <c r="S21" s="66"/>
      <c r="T21" s="66"/>
      <c r="U21" s="66"/>
      <c r="V21" s="61">
        <f>W21+X21+Y21+Z21</f>
        <v>0</v>
      </c>
      <c r="W21" s="61"/>
      <c r="X21" s="61"/>
      <c r="Y21" s="66"/>
      <c r="Z21" s="66"/>
      <c r="AA21" s="61">
        <f>IF(E21+P21-V21=AE21+AF21+AG21+AH21+AI21,E21+P21-V21)</f>
        <v>0</v>
      </c>
      <c r="AB21" s="66"/>
      <c r="AC21" s="66"/>
      <c r="AD21" s="61">
        <f>AA21-AB21-AC21</f>
        <v>0</v>
      </c>
      <c r="AE21" s="61"/>
      <c r="AF21" s="66"/>
      <c r="AG21" s="66"/>
      <c r="AH21" s="66"/>
      <c r="AI21" s="61"/>
      <c r="AJ21" s="66"/>
      <c r="AK21" s="61">
        <f>AE21+AG21-AJ21</f>
        <v>0</v>
      </c>
      <c r="AL21" s="66"/>
      <c r="AM21" s="61"/>
      <c r="AN21" s="66"/>
      <c r="AO21" s="151"/>
      <c r="AP21" s="152">
        <f>D21-AO21</f>
        <v>0</v>
      </c>
      <c r="AQ21" s="149" t="e">
        <f t="shared" si="6"/>
        <v>#DIV/0!</v>
      </c>
      <c r="AR21" s="150"/>
    </row>
    <row r="22" spans="1:44" s="109" customFormat="1" ht="13.5" customHeight="1">
      <c r="A22" s="64">
        <v>2</v>
      </c>
      <c r="B22" s="65" t="s">
        <v>80</v>
      </c>
      <c r="C22" s="66"/>
      <c r="D22" s="61"/>
      <c r="E22" s="61">
        <f>IF(F22+G22+H22=I22+J22+K22+L22+M22,F22+G22+H22)</f>
        <v>0</v>
      </c>
      <c r="F22" s="66"/>
      <c r="G22" s="66"/>
      <c r="H22" s="66"/>
      <c r="I22" s="61"/>
      <c r="J22" s="66"/>
      <c r="K22" s="66"/>
      <c r="L22" s="66"/>
      <c r="M22" s="61"/>
      <c r="N22" s="66"/>
      <c r="O22" s="61">
        <f>I22+K22-N22</f>
        <v>0</v>
      </c>
      <c r="P22" s="61">
        <f>Q22+R22+S22+T22+U22</f>
        <v>0</v>
      </c>
      <c r="Q22" s="66"/>
      <c r="R22" s="66"/>
      <c r="S22" s="66"/>
      <c r="T22" s="66"/>
      <c r="U22" s="66"/>
      <c r="V22" s="61">
        <f>W22+X22+Y22+Z22</f>
        <v>0</v>
      </c>
      <c r="W22" s="61"/>
      <c r="X22" s="61"/>
      <c r="Y22" s="66"/>
      <c r="Z22" s="66"/>
      <c r="AA22" s="61">
        <f>IF(E22+P22-V22=AE22+AF22+AG22+AH22+AI22,E22+P22-V22)</f>
        <v>0</v>
      </c>
      <c r="AB22" s="66"/>
      <c r="AC22" s="66"/>
      <c r="AD22" s="61">
        <f>AA22-AB22-AC22</f>
        <v>0</v>
      </c>
      <c r="AE22" s="61"/>
      <c r="AF22" s="66"/>
      <c r="AG22" s="66"/>
      <c r="AH22" s="66"/>
      <c r="AI22" s="61"/>
      <c r="AJ22" s="66"/>
      <c r="AK22" s="61">
        <f>AE22+AG22-AJ22</f>
        <v>0</v>
      </c>
      <c r="AL22" s="66"/>
      <c r="AM22" s="61"/>
      <c r="AN22" s="66"/>
      <c r="AO22" s="151"/>
      <c r="AP22" s="152">
        <f>D22-AO22</f>
        <v>0</v>
      </c>
      <c r="AQ22" s="149" t="e">
        <f t="shared" si="6"/>
        <v>#DIV/0!</v>
      </c>
      <c r="AR22" s="150"/>
    </row>
    <row r="23" spans="1:44" s="109" customFormat="1" ht="13.5" customHeight="1">
      <c r="A23" s="62" t="s">
        <v>81</v>
      </c>
      <c r="B23" s="63"/>
      <c r="C23" s="56" t="s">
        <v>66</v>
      </c>
      <c r="D23" s="61">
        <f aca="true" t="shared" si="16" ref="D23:O23">SUM(D24:D25)</f>
        <v>0</v>
      </c>
      <c r="E23" s="61">
        <f t="shared" si="16"/>
        <v>0</v>
      </c>
      <c r="F23" s="61">
        <f t="shared" si="16"/>
        <v>0</v>
      </c>
      <c r="G23" s="61">
        <f t="shared" si="16"/>
        <v>0</v>
      </c>
      <c r="H23" s="61">
        <f t="shared" si="16"/>
        <v>0</v>
      </c>
      <c r="I23" s="61">
        <f t="shared" si="16"/>
        <v>0</v>
      </c>
      <c r="J23" s="61">
        <f t="shared" si="16"/>
        <v>0</v>
      </c>
      <c r="K23" s="61">
        <f t="shared" si="16"/>
        <v>0</v>
      </c>
      <c r="L23" s="61">
        <f t="shared" si="16"/>
        <v>0</v>
      </c>
      <c r="M23" s="61">
        <f t="shared" si="16"/>
        <v>0</v>
      </c>
      <c r="N23" s="61">
        <f t="shared" si="16"/>
        <v>0</v>
      </c>
      <c r="O23" s="61">
        <f t="shared" si="16"/>
        <v>0</v>
      </c>
      <c r="P23" s="61">
        <f aca="true" t="shared" si="17" ref="P23:X23">SUM(P24:P25)</f>
        <v>0</v>
      </c>
      <c r="Q23" s="61">
        <f t="shared" si="17"/>
        <v>0</v>
      </c>
      <c r="R23" s="61">
        <f t="shared" si="17"/>
        <v>0</v>
      </c>
      <c r="S23" s="61">
        <f t="shared" si="17"/>
        <v>0</v>
      </c>
      <c r="T23" s="61">
        <f t="shared" si="17"/>
        <v>0</v>
      </c>
      <c r="U23" s="61">
        <f t="shared" si="17"/>
        <v>0</v>
      </c>
      <c r="V23" s="61">
        <f t="shared" si="17"/>
        <v>0</v>
      </c>
      <c r="W23" s="61">
        <f t="shared" si="17"/>
        <v>0</v>
      </c>
      <c r="X23" s="61">
        <f t="shared" si="17"/>
        <v>0</v>
      </c>
      <c r="Y23" s="61">
        <f aca="true" t="shared" si="18" ref="Y23:AP23">SUM(Y24:Y25)</f>
        <v>0</v>
      </c>
      <c r="Z23" s="61">
        <f t="shared" si="18"/>
        <v>0</v>
      </c>
      <c r="AA23" s="61">
        <f t="shared" si="18"/>
        <v>0</v>
      </c>
      <c r="AB23" s="61">
        <f t="shared" si="18"/>
        <v>0</v>
      </c>
      <c r="AC23" s="61">
        <f t="shared" si="18"/>
        <v>0</v>
      </c>
      <c r="AD23" s="61">
        <f t="shared" si="18"/>
        <v>0</v>
      </c>
      <c r="AE23" s="61">
        <f t="shared" si="18"/>
        <v>0</v>
      </c>
      <c r="AF23" s="61">
        <f t="shared" si="18"/>
        <v>0</v>
      </c>
      <c r="AG23" s="61">
        <f t="shared" si="18"/>
        <v>0</v>
      </c>
      <c r="AH23" s="61">
        <f t="shared" si="18"/>
        <v>0</v>
      </c>
      <c r="AI23" s="61">
        <f t="shared" si="18"/>
        <v>0</v>
      </c>
      <c r="AJ23" s="61">
        <f t="shared" si="18"/>
        <v>0</v>
      </c>
      <c r="AK23" s="61">
        <f t="shared" si="18"/>
        <v>0</v>
      </c>
      <c r="AL23" s="61">
        <f t="shared" si="18"/>
        <v>0</v>
      </c>
      <c r="AM23" s="61">
        <f t="shared" si="18"/>
        <v>0</v>
      </c>
      <c r="AN23" s="56" t="s">
        <v>66</v>
      </c>
      <c r="AO23" s="61">
        <f t="shared" si="18"/>
        <v>0</v>
      </c>
      <c r="AP23" s="61">
        <f t="shared" si="18"/>
        <v>0</v>
      </c>
      <c r="AQ23" s="149" t="e">
        <f t="shared" si="6"/>
        <v>#DIV/0!</v>
      </c>
      <c r="AR23" s="150"/>
    </row>
    <row r="24" spans="1:44" s="109" customFormat="1" ht="13.5" customHeight="1">
      <c r="A24" s="64">
        <v>1</v>
      </c>
      <c r="B24" s="65" t="s">
        <v>82</v>
      </c>
      <c r="C24" s="66"/>
      <c r="D24" s="61"/>
      <c r="E24" s="61">
        <f>IF(F24+G24+H24=I24+J24+K24+L24+M24,F24+G24+H24)</f>
        <v>0</v>
      </c>
      <c r="F24" s="66"/>
      <c r="G24" s="66"/>
      <c r="H24" s="66"/>
      <c r="I24" s="61"/>
      <c r="J24" s="66"/>
      <c r="K24" s="66"/>
      <c r="L24" s="66"/>
      <c r="M24" s="61"/>
      <c r="N24" s="66"/>
      <c r="O24" s="61">
        <f>I24+K24-N24</f>
        <v>0</v>
      </c>
      <c r="P24" s="61">
        <f>Q24+R24+S24+T24+U24</f>
        <v>0</v>
      </c>
      <c r="Q24" s="66"/>
      <c r="R24" s="66"/>
      <c r="S24" s="66"/>
      <c r="T24" s="66"/>
      <c r="U24" s="66"/>
      <c r="V24" s="61">
        <f>W24+X24+Y24+Z24</f>
        <v>0</v>
      </c>
      <c r="W24" s="61"/>
      <c r="X24" s="61"/>
      <c r="Y24" s="66"/>
      <c r="Z24" s="66"/>
      <c r="AA24" s="61">
        <f>IF(E24+P24-V24=AE24+AF24+AG24+AH24+AI24,E24+P24-V24)</f>
        <v>0</v>
      </c>
      <c r="AB24" s="66"/>
      <c r="AC24" s="66"/>
      <c r="AD24" s="61">
        <f>AA24-AB24-AC24</f>
        <v>0</v>
      </c>
      <c r="AE24" s="61"/>
      <c r="AF24" s="66"/>
      <c r="AG24" s="66"/>
      <c r="AH24" s="66"/>
      <c r="AI24" s="61"/>
      <c r="AJ24" s="66"/>
      <c r="AK24" s="61">
        <f>AE24+AG24-AJ24</f>
        <v>0</v>
      </c>
      <c r="AL24" s="66"/>
      <c r="AM24" s="61"/>
      <c r="AN24" s="66"/>
      <c r="AO24" s="151"/>
      <c r="AP24" s="152">
        <f>D24-AO24</f>
        <v>0</v>
      </c>
      <c r="AQ24" s="149" t="e">
        <f t="shared" si="6"/>
        <v>#DIV/0!</v>
      </c>
      <c r="AR24" s="150"/>
    </row>
    <row r="25" spans="1:44" s="109" customFormat="1" ht="13.5" customHeight="1">
      <c r="A25" s="64">
        <v>2</v>
      </c>
      <c r="B25" s="65" t="s">
        <v>82</v>
      </c>
      <c r="C25" s="66"/>
      <c r="D25" s="61"/>
      <c r="E25" s="61">
        <f>IF(F25+G25+H25=I25+J25+K25+L25+M25,F25+G25+H25)</f>
        <v>0</v>
      </c>
      <c r="F25" s="66"/>
      <c r="G25" s="66"/>
      <c r="H25" s="66"/>
      <c r="I25" s="61"/>
      <c r="J25" s="66"/>
      <c r="K25" s="66"/>
      <c r="L25" s="66"/>
      <c r="M25" s="61"/>
      <c r="N25" s="66"/>
      <c r="O25" s="61">
        <f>I25+K25-N25</f>
        <v>0</v>
      </c>
      <c r="P25" s="61">
        <f>Q25+R25+S25+T25+U25</f>
        <v>0</v>
      </c>
      <c r="Q25" s="66"/>
      <c r="R25" s="66"/>
      <c r="S25" s="66"/>
      <c r="T25" s="66"/>
      <c r="U25" s="66"/>
      <c r="V25" s="61">
        <f>W25+X25+Y25+Z25</f>
        <v>0</v>
      </c>
      <c r="W25" s="61"/>
      <c r="X25" s="61"/>
      <c r="Y25" s="66"/>
      <c r="Z25" s="66"/>
      <c r="AA25" s="61">
        <f>IF(E25+P25-V25=AE25+AF25+AG25+AH25+AI25,E25+P25-V25)</f>
        <v>0</v>
      </c>
      <c r="AB25" s="66"/>
      <c r="AC25" s="66"/>
      <c r="AD25" s="61">
        <f>AA25-AB25-AC25</f>
        <v>0</v>
      </c>
      <c r="AE25" s="61"/>
      <c r="AF25" s="66"/>
      <c r="AG25" s="66"/>
      <c r="AH25" s="66"/>
      <c r="AI25" s="61"/>
      <c r="AJ25" s="66"/>
      <c r="AK25" s="61">
        <f>AE25+AG25-AJ25</f>
        <v>0</v>
      </c>
      <c r="AL25" s="66"/>
      <c r="AM25" s="61"/>
      <c r="AN25" s="66"/>
      <c r="AO25" s="151"/>
      <c r="AP25" s="152">
        <f>D25-AO25</f>
        <v>0</v>
      </c>
      <c r="AQ25" s="149" t="e">
        <f t="shared" si="6"/>
        <v>#DIV/0!</v>
      </c>
      <c r="AR25" s="150"/>
    </row>
    <row r="26" spans="1:44" s="109" customFormat="1" ht="13.5" customHeight="1">
      <c r="A26" s="62" t="s">
        <v>83</v>
      </c>
      <c r="B26" s="63"/>
      <c r="C26" s="56" t="s">
        <v>66</v>
      </c>
      <c r="D26" s="61">
        <f aca="true" t="shared" si="19" ref="D26:O26">SUM(D27:D28)</f>
        <v>0</v>
      </c>
      <c r="E26" s="61">
        <f t="shared" si="19"/>
        <v>0</v>
      </c>
      <c r="F26" s="61">
        <f t="shared" si="19"/>
        <v>0</v>
      </c>
      <c r="G26" s="61">
        <f t="shared" si="19"/>
        <v>0</v>
      </c>
      <c r="H26" s="61">
        <f t="shared" si="19"/>
        <v>0</v>
      </c>
      <c r="I26" s="61">
        <f t="shared" si="19"/>
        <v>0</v>
      </c>
      <c r="J26" s="61">
        <f t="shared" si="19"/>
        <v>0</v>
      </c>
      <c r="K26" s="61">
        <f t="shared" si="19"/>
        <v>0</v>
      </c>
      <c r="L26" s="61">
        <f t="shared" si="19"/>
        <v>0</v>
      </c>
      <c r="M26" s="61">
        <f t="shared" si="19"/>
        <v>0</v>
      </c>
      <c r="N26" s="61">
        <f t="shared" si="19"/>
        <v>0</v>
      </c>
      <c r="O26" s="61">
        <f t="shared" si="19"/>
        <v>0</v>
      </c>
      <c r="P26" s="61">
        <f aca="true" t="shared" si="20" ref="P26:X26">SUM(P27:P28)</f>
        <v>0</v>
      </c>
      <c r="Q26" s="61">
        <f t="shared" si="20"/>
        <v>0</v>
      </c>
      <c r="R26" s="61">
        <f t="shared" si="20"/>
        <v>0</v>
      </c>
      <c r="S26" s="61">
        <f t="shared" si="20"/>
        <v>0</v>
      </c>
      <c r="T26" s="61">
        <f t="shared" si="20"/>
        <v>0</v>
      </c>
      <c r="U26" s="61">
        <f t="shared" si="20"/>
        <v>0</v>
      </c>
      <c r="V26" s="61">
        <f t="shared" si="20"/>
        <v>0</v>
      </c>
      <c r="W26" s="61">
        <f t="shared" si="20"/>
        <v>0</v>
      </c>
      <c r="X26" s="61">
        <f t="shared" si="20"/>
        <v>0</v>
      </c>
      <c r="Y26" s="61">
        <f aca="true" t="shared" si="21" ref="Y26:AP26">SUM(Y27:Y28)</f>
        <v>0</v>
      </c>
      <c r="Z26" s="61">
        <f t="shared" si="21"/>
        <v>0</v>
      </c>
      <c r="AA26" s="61">
        <f t="shared" si="21"/>
        <v>0</v>
      </c>
      <c r="AB26" s="61">
        <f t="shared" si="21"/>
        <v>0</v>
      </c>
      <c r="AC26" s="61">
        <f t="shared" si="21"/>
        <v>0</v>
      </c>
      <c r="AD26" s="61">
        <f t="shared" si="21"/>
        <v>0</v>
      </c>
      <c r="AE26" s="61">
        <f t="shared" si="21"/>
        <v>0</v>
      </c>
      <c r="AF26" s="61">
        <f t="shared" si="21"/>
        <v>0</v>
      </c>
      <c r="AG26" s="61">
        <f t="shared" si="21"/>
        <v>0</v>
      </c>
      <c r="AH26" s="61">
        <f t="shared" si="21"/>
        <v>0</v>
      </c>
      <c r="AI26" s="61">
        <f t="shared" si="21"/>
        <v>0</v>
      </c>
      <c r="AJ26" s="61">
        <f t="shared" si="21"/>
        <v>0</v>
      </c>
      <c r="AK26" s="61">
        <f t="shared" si="21"/>
        <v>0</v>
      </c>
      <c r="AL26" s="61">
        <f t="shared" si="21"/>
        <v>0</v>
      </c>
      <c r="AM26" s="61">
        <f t="shared" si="21"/>
        <v>0</v>
      </c>
      <c r="AN26" s="56" t="s">
        <v>66</v>
      </c>
      <c r="AO26" s="61">
        <f t="shared" si="21"/>
        <v>0</v>
      </c>
      <c r="AP26" s="61">
        <f t="shared" si="21"/>
        <v>0</v>
      </c>
      <c r="AQ26" s="149" t="e">
        <f t="shared" si="6"/>
        <v>#DIV/0!</v>
      </c>
      <c r="AR26" s="150"/>
    </row>
    <row r="27" spans="1:44" s="109" customFormat="1" ht="13.5" customHeight="1">
      <c r="A27" s="64">
        <v>1</v>
      </c>
      <c r="B27" s="65" t="s">
        <v>82</v>
      </c>
      <c r="C27" s="66"/>
      <c r="D27" s="61"/>
      <c r="E27" s="61">
        <f>IF(F27+G27+H27=I27+J27+K27+L27+M27,F27+G27+H27)</f>
        <v>0</v>
      </c>
      <c r="F27" s="66"/>
      <c r="G27" s="66"/>
      <c r="H27" s="66"/>
      <c r="I27" s="61"/>
      <c r="J27" s="66"/>
      <c r="K27" s="66"/>
      <c r="L27" s="66"/>
      <c r="M27" s="61"/>
      <c r="N27" s="66"/>
      <c r="O27" s="61">
        <f>I27+K27-N27</f>
        <v>0</v>
      </c>
      <c r="P27" s="61">
        <f>Q27+R27+S27+T27+U27</f>
        <v>0</v>
      </c>
      <c r="Q27" s="66"/>
      <c r="R27" s="66"/>
      <c r="S27" s="66"/>
      <c r="T27" s="66"/>
      <c r="U27" s="66"/>
      <c r="V27" s="61">
        <f>W27+X27+Y27+Z27</f>
        <v>0</v>
      </c>
      <c r="W27" s="61"/>
      <c r="X27" s="61"/>
      <c r="Y27" s="66"/>
      <c r="Z27" s="66"/>
      <c r="AA27" s="61">
        <f>IF(E27+P27-V27=AE27+AF27+AG27+AH27+AI27,E27+P27-V27)</f>
        <v>0</v>
      </c>
      <c r="AB27" s="66"/>
      <c r="AC27" s="66"/>
      <c r="AD27" s="61">
        <f>AA27-AB27-AC27</f>
        <v>0</v>
      </c>
      <c r="AE27" s="61"/>
      <c r="AF27" s="66"/>
      <c r="AG27" s="66"/>
      <c r="AH27" s="66"/>
      <c r="AI27" s="61"/>
      <c r="AJ27" s="66"/>
      <c r="AK27" s="61">
        <f>AE27+AG27-AJ27</f>
        <v>0</v>
      </c>
      <c r="AL27" s="66"/>
      <c r="AM27" s="61"/>
      <c r="AN27" s="66"/>
      <c r="AO27" s="151"/>
      <c r="AP27" s="152">
        <f>D27-AO27</f>
        <v>0</v>
      </c>
      <c r="AQ27" s="149" t="e">
        <f t="shared" si="6"/>
        <v>#DIV/0!</v>
      </c>
      <c r="AR27" s="150"/>
    </row>
    <row r="28" spans="1:44" s="109" customFormat="1" ht="13.5" customHeight="1">
      <c r="A28" s="64">
        <v>2</v>
      </c>
      <c r="B28" s="65" t="s">
        <v>82</v>
      </c>
      <c r="C28" s="66"/>
      <c r="D28" s="61"/>
      <c r="E28" s="61">
        <f>IF(F28+G28+H28=I28+J28+K28+L28+M28,F28+G28+H28)</f>
        <v>0</v>
      </c>
      <c r="F28" s="66"/>
      <c r="G28" s="66"/>
      <c r="H28" s="66"/>
      <c r="I28" s="61"/>
      <c r="J28" s="66"/>
      <c r="K28" s="66"/>
      <c r="L28" s="66"/>
      <c r="M28" s="61"/>
      <c r="N28" s="66"/>
      <c r="O28" s="61">
        <f>I28+K28-N28</f>
        <v>0</v>
      </c>
      <c r="P28" s="61">
        <f>Q28+R28+S28+T28+U28</f>
        <v>0</v>
      </c>
      <c r="Q28" s="66"/>
      <c r="R28" s="66"/>
      <c r="S28" s="66"/>
      <c r="T28" s="66"/>
      <c r="U28" s="66"/>
      <c r="V28" s="61">
        <f>W28+X28+Y28+Z28</f>
        <v>0</v>
      </c>
      <c r="W28" s="61"/>
      <c r="X28" s="61"/>
      <c r="Y28" s="66"/>
      <c r="Z28" s="66"/>
      <c r="AA28" s="61">
        <f>IF(E28+P28-V28=AE28+AF28+AG28+AH28+AI28,E28+P28-V28)</f>
        <v>0</v>
      </c>
      <c r="AB28" s="66"/>
      <c r="AC28" s="66"/>
      <c r="AD28" s="61">
        <f>AA28-AB28-AC28</f>
        <v>0</v>
      </c>
      <c r="AE28" s="61"/>
      <c r="AF28" s="66"/>
      <c r="AG28" s="66"/>
      <c r="AH28" s="66"/>
      <c r="AI28" s="61"/>
      <c r="AJ28" s="66"/>
      <c r="AK28" s="61">
        <f>AE28+AG28-AJ28</f>
        <v>0</v>
      </c>
      <c r="AL28" s="66"/>
      <c r="AM28" s="61"/>
      <c r="AN28" s="66"/>
      <c r="AO28" s="151"/>
      <c r="AP28" s="152">
        <f>D28-AO28</f>
        <v>0</v>
      </c>
      <c r="AQ28" s="149" t="e">
        <f t="shared" si="6"/>
        <v>#DIV/0!</v>
      </c>
      <c r="AR28" s="150"/>
    </row>
    <row r="29" spans="1:44" s="109" customFormat="1" ht="13.5" customHeight="1">
      <c r="A29" s="62" t="s">
        <v>84</v>
      </c>
      <c r="B29" s="63"/>
      <c r="C29" s="56" t="s">
        <v>66</v>
      </c>
      <c r="D29" s="61">
        <f aca="true" t="shared" si="22" ref="D29:O29">SUM(D30:D31)</f>
        <v>0</v>
      </c>
      <c r="E29" s="61">
        <f t="shared" si="22"/>
        <v>0</v>
      </c>
      <c r="F29" s="61">
        <f t="shared" si="22"/>
        <v>0</v>
      </c>
      <c r="G29" s="61">
        <f t="shared" si="22"/>
        <v>0</v>
      </c>
      <c r="H29" s="61">
        <f t="shared" si="22"/>
        <v>0</v>
      </c>
      <c r="I29" s="61">
        <f t="shared" si="22"/>
        <v>0</v>
      </c>
      <c r="J29" s="61">
        <f t="shared" si="22"/>
        <v>0</v>
      </c>
      <c r="K29" s="61">
        <f t="shared" si="22"/>
        <v>0</v>
      </c>
      <c r="L29" s="61">
        <f t="shared" si="22"/>
        <v>0</v>
      </c>
      <c r="M29" s="61">
        <f t="shared" si="22"/>
        <v>0</v>
      </c>
      <c r="N29" s="61">
        <f t="shared" si="22"/>
        <v>0</v>
      </c>
      <c r="O29" s="61">
        <f t="shared" si="22"/>
        <v>0</v>
      </c>
      <c r="P29" s="61">
        <f aca="true" t="shared" si="23" ref="P29:X29">SUM(P30:P31)</f>
        <v>0</v>
      </c>
      <c r="Q29" s="61">
        <f t="shared" si="23"/>
        <v>0</v>
      </c>
      <c r="R29" s="61">
        <f t="shared" si="23"/>
        <v>0</v>
      </c>
      <c r="S29" s="61">
        <f t="shared" si="23"/>
        <v>0</v>
      </c>
      <c r="T29" s="61">
        <f t="shared" si="23"/>
        <v>0</v>
      </c>
      <c r="U29" s="61">
        <f t="shared" si="23"/>
        <v>0</v>
      </c>
      <c r="V29" s="61">
        <f t="shared" si="23"/>
        <v>0</v>
      </c>
      <c r="W29" s="61">
        <f t="shared" si="23"/>
        <v>0</v>
      </c>
      <c r="X29" s="61">
        <f t="shared" si="23"/>
        <v>0</v>
      </c>
      <c r="Y29" s="61">
        <f aca="true" t="shared" si="24" ref="Y29:AP29">SUM(Y30:Y31)</f>
        <v>0</v>
      </c>
      <c r="Z29" s="61">
        <f t="shared" si="24"/>
        <v>0</v>
      </c>
      <c r="AA29" s="61">
        <f t="shared" si="24"/>
        <v>0</v>
      </c>
      <c r="AB29" s="61">
        <f t="shared" si="24"/>
        <v>0</v>
      </c>
      <c r="AC29" s="61">
        <f t="shared" si="24"/>
        <v>0</v>
      </c>
      <c r="AD29" s="61">
        <f t="shared" si="24"/>
        <v>0</v>
      </c>
      <c r="AE29" s="61">
        <f t="shared" si="24"/>
        <v>0</v>
      </c>
      <c r="AF29" s="61">
        <f t="shared" si="24"/>
        <v>0</v>
      </c>
      <c r="AG29" s="61">
        <f t="shared" si="24"/>
        <v>0</v>
      </c>
      <c r="AH29" s="61">
        <f t="shared" si="24"/>
        <v>0</v>
      </c>
      <c r="AI29" s="61">
        <f t="shared" si="24"/>
        <v>0</v>
      </c>
      <c r="AJ29" s="61">
        <f t="shared" si="24"/>
        <v>0</v>
      </c>
      <c r="AK29" s="61">
        <f t="shared" si="24"/>
        <v>0</v>
      </c>
      <c r="AL29" s="61">
        <f t="shared" si="24"/>
        <v>0</v>
      </c>
      <c r="AM29" s="61">
        <f t="shared" si="24"/>
        <v>0</v>
      </c>
      <c r="AN29" s="56" t="s">
        <v>66</v>
      </c>
      <c r="AO29" s="61">
        <f t="shared" si="24"/>
        <v>0</v>
      </c>
      <c r="AP29" s="61">
        <f t="shared" si="24"/>
        <v>0</v>
      </c>
      <c r="AQ29" s="149" t="e">
        <f t="shared" si="6"/>
        <v>#DIV/0!</v>
      </c>
      <c r="AR29" s="150"/>
    </row>
    <row r="30" spans="1:44" s="109" customFormat="1" ht="13.5" customHeight="1">
      <c r="A30" s="64">
        <v>1</v>
      </c>
      <c r="B30" s="65" t="s">
        <v>82</v>
      </c>
      <c r="C30" s="66"/>
      <c r="D30" s="66"/>
      <c r="E30" s="61">
        <f>IF(F30+G30+H30=I30+J30+K30+L30+M30,F30+G30+H30)</f>
        <v>0</v>
      </c>
      <c r="F30" s="66"/>
      <c r="G30" s="66"/>
      <c r="H30" s="66"/>
      <c r="I30" s="61"/>
      <c r="J30" s="66"/>
      <c r="K30" s="66"/>
      <c r="L30" s="66"/>
      <c r="M30" s="61"/>
      <c r="N30" s="66"/>
      <c r="O30" s="61">
        <f>I30+K30-N30</f>
        <v>0</v>
      </c>
      <c r="P30" s="61">
        <f>Q30+R30+S30+T30+U30</f>
        <v>0</v>
      </c>
      <c r="Q30" s="66"/>
      <c r="R30" s="66"/>
      <c r="S30" s="66"/>
      <c r="T30" s="66"/>
      <c r="U30" s="66"/>
      <c r="V30" s="61">
        <f>W30+X30+Y30+Z30</f>
        <v>0</v>
      </c>
      <c r="W30" s="61"/>
      <c r="X30" s="61"/>
      <c r="Y30" s="66"/>
      <c r="Z30" s="66"/>
      <c r="AA30" s="61">
        <f>IF(E30+P30-V30=AE30+AF30+AG30+AH30+AI30,E30+P30-V30)</f>
        <v>0</v>
      </c>
      <c r="AB30" s="66"/>
      <c r="AC30" s="66"/>
      <c r="AD30" s="61">
        <f>AA30-AB30-AC30</f>
        <v>0</v>
      </c>
      <c r="AE30" s="61"/>
      <c r="AF30" s="66"/>
      <c r="AG30" s="66"/>
      <c r="AH30" s="66"/>
      <c r="AI30" s="61"/>
      <c r="AJ30" s="66"/>
      <c r="AK30" s="61">
        <f>AE30+AG30-AJ30</f>
        <v>0</v>
      </c>
      <c r="AL30" s="66"/>
      <c r="AM30" s="61"/>
      <c r="AN30" s="66"/>
      <c r="AO30" s="151"/>
      <c r="AP30" s="152">
        <f>D30-AO30</f>
        <v>0</v>
      </c>
      <c r="AQ30" s="149" t="e">
        <f t="shared" si="6"/>
        <v>#DIV/0!</v>
      </c>
      <c r="AR30" s="150"/>
    </row>
    <row r="31" spans="1:44" s="109" customFormat="1" ht="13.5" customHeight="1">
      <c r="A31" s="125">
        <v>2</v>
      </c>
      <c r="B31" s="126" t="s">
        <v>82</v>
      </c>
      <c r="C31" s="126"/>
      <c r="D31" s="126"/>
      <c r="E31" s="61">
        <f>IF(F31+G31+H31=I31+J31+K31+L31+M31,F31+G31+H31)</f>
        <v>0</v>
      </c>
      <c r="F31" s="66"/>
      <c r="G31" s="66"/>
      <c r="H31" s="66"/>
      <c r="I31" s="61"/>
      <c r="J31" s="66"/>
      <c r="K31" s="66"/>
      <c r="L31" s="66"/>
      <c r="M31" s="61"/>
      <c r="N31" s="66"/>
      <c r="O31" s="61">
        <f>I31+K31-N31</f>
        <v>0</v>
      </c>
      <c r="P31" s="61">
        <f>Q31+R31+S31+T31+U31</f>
        <v>0</v>
      </c>
      <c r="Q31" s="66"/>
      <c r="R31" s="66"/>
      <c r="S31" s="66"/>
      <c r="T31" s="66"/>
      <c r="U31" s="66"/>
      <c r="V31" s="61">
        <f>W31+X31+Y31+Z31</f>
        <v>0</v>
      </c>
      <c r="W31" s="61"/>
      <c r="X31" s="61"/>
      <c r="Y31" s="66"/>
      <c r="Z31" s="66"/>
      <c r="AA31" s="61">
        <f>IF(E31+P31-V31=AE31+AF31+AG31+AH31+AI31,E31+P31-V31)</f>
        <v>0</v>
      </c>
      <c r="AB31" s="66"/>
      <c r="AC31" s="66"/>
      <c r="AD31" s="61">
        <f>AA31-AB31-AC31</f>
        <v>0</v>
      </c>
      <c r="AE31" s="61"/>
      <c r="AF31" s="66"/>
      <c r="AG31" s="66"/>
      <c r="AH31" s="66"/>
      <c r="AI31" s="61"/>
      <c r="AJ31" s="66"/>
      <c r="AK31" s="61">
        <f>AE31+AG31-AJ31</f>
        <v>0</v>
      </c>
      <c r="AL31" s="66"/>
      <c r="AM31" s="61"/>
      <c r="AN31" s="66"/>
      <c r="AO31" s="151"/>
      <c r="AP31" s="152">
        <f>D31-AO31</f>
        <v>0</v>
      </c>
      <c r="AQ31" s="149" t="e">
        <f t="shared" si="6"/>
        <v>#DIV/0!</v>
      </c>
      <c r="AR31" s="153"/>
    </row>
    <row r="32" spans="1:44" s="31" customFormat="1" ht="48.75" customHeight="1">
      <c r="A32" s="70" t="s">
        <v>144</v>
      </c>
      <c r="B32" s="71"/>
      <c r="C32" s="71"/>
      <c r="D32" s="71"/>
      <c r="E32" s="71"/>
      <c r="F32" s="71"/>
      <c r="G32" s="71"/>
      <c r="H32" s="71"/>
      <c r="I32" s="71"/>
      <c r="J32" s="71"/>
      <c r="K32" s="71"/>
      <c r="L32" s="71" t="s">
        <v>86</v>
      </c>
      <c r="M32" s="71"/>
      <c r="N32" s="71"/>
      <c r="O32" s="71"/>
      <c r="P32" s="71"/>
      <c r="Q32" s="71"/>
      <c r="R32" s="71"/>
      <c r="S32" s="71"/>
      <c r="T32" s="71"/>
      <c r="U32" s="71"/>
      <c r="V32" s="71"/>
      <c r="W32" s="71"/>
      <c r="X32" s="71" t="s">
        <v>87</v>
      </c>
      <c r="Y32" s="71"/>
      <c r="Z32" s="71"/>
      <c r="AA32" s="71"/>
      <c r="AB32" s="71"/>
      <c r="AC32" s="71"/>
      <c r="AD32" s="71"/>
      <c r="AE32" s="71"/>
      <c r="AF32" s="71"/>
      <c r="AG32" s="71"/>
      <c r="AH32" s="71"/>
      <c r="AI32" s="71"/>
      <c r="AJ32" s="71"/>
      <c r="AK32" s="71"/>
      <c r="AL32" s="135" t="s">
        <v>35</v>
      </c>
      <c r="AM32" s="135"/>
      <c r="AN32" s="135"/>
      <c r="AO32" s="135"/>
      <c r="AP32" s="135"/>
      <c r="AQ32" s="87"/>
      <c r="AR32" s="154"/>
    </row>
    <row r="33" spans="1:44" s="31" customFormat="1" ht="27" customHeight="1">
      <c r="A33" s="72"/>
      <c r="B33" s="73"/>
      <c r="C33" s="74" t="s">
        <v>88</v>
      </c>
      <c r="D33" s="74"/>
      <c r="E33" s="74"/>
      <c r="F33" s="74"/>
      <c r="G33" s="74"/>
      <c r="H33" s="74"/>
      <c r="I33" s="74"/>
      <c r="J33" s="74"/>
      <c r="K33" s="74"/>
      <c r="L33" s="73"/>
      <c r="M33" s="73"/>
      <c r="N33" s="73"/>
      <c r="O33" s="74" t="s">
        <v>145</v>
      </c>
      <c r="P33" s="74"/>
      <c r="Q33" s="74"/>
      <c r="R33" s="74"/>
      <c r="S33" s="74"/>
      <c r="T33" s="74"/>
      <c r="U33" s="74"/>
      <c r="V33" s="74"/>
      <c r="W33" s="74"/>
      <c r="X33" s="73"/>
      <c r="Y33" s="73"/>
      <c r="Z33" s="73"/>
      <c r="AA33" s="74" t="s">
        <v>146</v>
      </c>
      <c r="AB33" s="74"/>
      <c r="AC33" s="74"/>
      <c r="AD33" s="74"/>
      <c r="AE33" s="74"/>
      <c r="AF33" s="74"/>
      <c r="AG33" s="74"/>
      <c r="AH33" s="74"/>
      <c r="AI33" s="74"/>
      <c r="AJ33" s="74"/>
      <c r="AK33" s="74"/>
      <c r="AL33" s="136"/>
      <c r="AM33" s="136"/>
      <c r="AN33" s="136"/>
      <c r="AO33" s="136"/>
      <c r="AP33" s="136"/>
      <c r="AQ33" s="88"/>
      <c r="AR33" s="155"/>
    </row>
    <row r="34" ht="9" customHeight="1"/>
    <row r="35" s="111" customFormat="1" ht="19.5" customHeight="1">
      <c r="A35" s="111" t="s">
        <v>147</v>
      </c>
    </row>
    <row r="36" spans="1:44" s="27" customFormat="1" ht="24.75" customHeight="1">
      <c r="A36" s="127" t="s">
        <v>148</v>
      </c>
      <c r="B36" s="127"/>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row>
    <row r="37" spans="1:44" s="111" customFormat="1" ht="19.5" customHeight="1">
      <c r="A37" s="128" t="s">
        <v>149</v>
      </c>
      <c r="B37" s="128"/>
      <c r="C37" s="128"/>
      <c r="D37" s="128"/>
      <c r="E37" s="128"/>
      <c r="F37" s="128"/>
      <c r="G37" s="128"/>
      <c r="H37" s="128"/>
      <c r="I37" s="128"/>
      <c r="J37" s="128"/>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8"/>
      <c r="AN37" s="128"/>
      <c r="AO37" s="128"/>
      <c r="AP37" s="128"/>
      <c r="AQ37" s="128"/>
      <c r="AR37" s="128"/>
    </row>
    <row r="38" spans="1:44" s="112" customFormat="1" ht="19.5" customHeight="1">
      <c r="A38" s="111" t="str">
        <f>'租赁欠租清单（村细）'!A39:AH39</f>
        <v>              4.于2020年每月将此表在村务公开栏、网上村委会、E阳光微信公众号进行财务公开；</v>
      </c>
      <c r="B38" s="111"/>
      <c r="C38" s="111"/>
      <c r="D38" s="111"/>
      <c r="E38" s="111"/>
      <c r="F38" s="111"/>
      <c r="G38" s="111"/>
      <c r="H38" s="111"/>
      <c r="I38" s="111"/>
      <c r="J38" s="111"/>
      <c r="K38" s="111"/>
      <c r="L38" s="111"/>
      <c r="M38" s="111"/>
      <c r="N38" s="111"/>
      <c r="O38" s="111"/>
      <c r="P38" s="111"/>
      <c r="Q38" s="111"/>
      <c r="R38" s="111"/>
      <c r="S38" s="111"/>
      <c r="T38" s="111"/>
      <c r="U38" s="111"/>
      <c r="V38" s="111"/>
      <c r="W38" s="111"/>
      <c r="X38" s="111"/>
      <c r="Y38" s="111"/>
      <c r="Z38" s="111"/>
      <c r="AA38" s="111"/>
      <c r="AB38" s="111"/>
      <c r="AC38" s="111"/>
      <c r="AD38" s="111"/>
      <c r="AE38" s="111"/>
      <c r="AF38" s="111"/>
      <c r="AG38" s="111"/>
      <c r="AH38" s="111"/>
      <c r="AI38" s="111"/>
      <c r="AJ38" s="111"/>
      <c r="AK38" s="111"/>
      <c r="AL38" s="111"/>
      <c r="AM38" s="111"/>
      <c r="AN38" s="111"/>
      <c r="AO38" s="111"/>
      <c r="AP38" s="111"/>
      <c r="AQ38" s="111"/>
      <c r="AR38" s="111"/>
    </row>
    <row r="39" spans="1:223" s="113" customFormat="1" ht="21.75" customHeight="1">
      <c r="A39" s="129" t="str">
        <f>'租赁欠租清单（村细）'!A40:AH40</f>
        <v>              5.报送时间：2020年4月28日前报送区集体资产管理办公室；</v>
      </c>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c r="AG39" s="129"/>
      <c r="AH39" s="129"/>
      <c r="AI39" s="129"/>
      <c r="AJ39" s="129"/>
      <c r="AK39" s="129"/>
      <c r="AL39" s="129"/>
      <c r="AM39" s="129"/>
      <c r="AN39" s="129"/>
      <c r="AO39" s="129"/>
      <c r="AP39" s="129"/>
      <c r="AQ39" s="129"/>
      <c r="AR39" s="129"/>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row>
    <row r="40" spans="1:223" s="113" customFormat="1" ht="23.25" customHeight="1">
      <c r="A40" s="128" t="s">
        <v>150</v>
      </c>
      <c r="B40" s="128"/>
      <c r="C40" s="128"/>
      <c r="D40" s="128"/>
      <c r="E40" s="128"/>
      <c r="F40" s="128"/>
      <c r="G40" s="128"/>
      <c r="H40" s="128"/>
      <c r="I40" s="128"/>
      <c r="J40" s="128"/>
      <c r="K40" s="128"/>
      <c r="L40" s="128"/>
      <c r="M40" s="128"/>
      <c r="N40" s="128"/>
      <c r="O40" s="128"/>
      <c r="P40" s="128"/>
      <c r="Q40" s="128"/>
      <c r="R40" s="128"/>
      <c r="S40" s="128"/>
      <c r="T40" s="128"/>
      <c r="U40" s="128"/>
      <c r="V40" s="128"/>
      <c r="W40" s="128"/>
      <c r="X40" s="128"/>
      <c r="Y40" s="128"/>
      <c r="Z40" s="128"/>
      <c r="AA40" s="128"/>
      <c r="AB40" s="128"/>
      <c r="AC40" s="128"/>
      <c r="AD40" s="128"/>
      <c r="AE40" s="128"/>
      <c r="AF40" s="128"/>
      <c r="AG40" s="128"/>
      <c r="AH40" s="128"/>
      <c r="AI40" s="128"/>
      <c r="AJ40" s="128"/>
      <c r="AK40" s="128"/>
      <c r="AL40" s="128"/>
      <c r="AM40" s="128"/>
      <c r="AN40" s="128"/>
      <c r="AO40" s="128"/>
      <c r="AP40" s="128"/>
      <c r="AQ40" s="128"/>
      <c r="AR40" s="128"/>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row>
  </sheetData>
  <sheetProtection/>
  <autoFilter ref="A9:AR33"/>
  <mergeCells count="51">
    <mergeCell ref="A1:AR1"/>
    <mergeCell ref="AH2:AL2"/>
    <mergeCell ref="E3:AM3"/>
    <mergeCell ref="E4:O4"/>
    <mergeCell ref="V4:Z4"/>
    <mergeCell ref="AA4:AL4"/>
    <mergeCell ref="F5:H5"/>
    <mergeCell ref="I5:M5"/>
    <mergeCell ref="N5:O5"/>
    <mergeCell ref="W5:Z5"/>
    <mergeCell ref="AB5:AD5"/>
    <mergeCell ref="AE5:AI5"/>
    <mergeCell ref="AJ5:AL5"/>
    <mergeCell ref="A8:B8"/>
    <mergeCell ref="A10:B10"/>
    <mergeCell ref="A11:B11"/>
    <mergeCell ref="A14:B14"/>
    <mergeCell ref="A17:B17"/>
    <mergeCell ref="A20:B20"/>
    <mergeCell ref="A23:B23"/>
    <mergeCell ref="A26:B26"/>
    <mergeCell ref="A29:B29"/>
    <mergeCell ref="C32:K32"/>
    <mergeCell ref="O32:W32"/>
    <mergeCell ref="AA32:AK32"/>
    <mergeCell ref="C33:K33"/>
    <mergeCell ref="O33:W33"/>
    <mergeCell ref="AA33:AK33"/>
    <mergeCell ref="A35:AR35"/>
    <mergeCell ref="A36:AR36"/>
    <mergeCell ref="A37:AR37"/>
    <mergeCell ref="A38:AR38"/>
    <mergeCell ref="A39:AR39"/>
    <mergeCell ref="A40:AR40"/>
    <mergeCell ref="A3:A6"/>
    <mergeCell ref="B3:B6"/>
    <mergeCell ref="C3:C6"/>
    <mergeCell ref="D3:D6"/>
    <mergeCell ref="E5:E6"/>
    <mergeCell ref="V5:V6"/>
    <mergeCell ref="AA5:AA6"/>
    <mergeCell ref="AM4:AM6"/>
    <mergeCell ref="AN3:AN6"/>
    <mergeCell ref="AQ3:AQ6"/>
    <mergeCell ref="AR3:AR6"/>
    <mergeCell ref="AL32:AR33"/>
    <mergeCell ref="A32:B33"/>
    <mergeCell ref="L32:N33"/>
    <mergeCell ref="X32:Z33"/>
    <mergeCell ref="P4:U5"/>
    <mergeCell ref="AO3:AP5"/>
  </mergeCells>
  <printOptions horizontalCentered="1" verticalCentered="1"/>
  <pageMargins left="0.1968503937007874" right="0.1968503937007874" top="0.3937007874015748" bottom="0.15748031496062992" header="0" footer="0"/>
  <pageSetup fitToHeight="1" fitToWidth="1" horizontalDpi="600" verticalDpi="600" orientation="landscape" paperSize="9" scale="61"/>
  <drawing r:id="rId3"/>
  <legacyDrawing r:id="rId2"/>
</worksheet>
</file>

<file path=xl/worksheets/sheet5.xml><?xml version="1.0" encoding="utf-8"?>
<worksheet xmlns="http://schemas.openxmlformats.org/spreadsheetml/2006/main" xmlns:r="http://schemas.openxmlformats.org/officeDocument/2006/relationships">
  <sheetPr>
    <tabColor rgb="FF92D050"/>
  </sheetPr>
  <dimension ref="A1:IK39"/>
  <sheetViews>
    <sheetView zoomScale="90" zoomScaleNormal="90" workbookViewId="0" topLeftCell="A1">
      <pane xSplit="3" ySplit="8" topLeftCell="D21" activePane="bottomRight" state="frozen"/>
      <selection pane="bottomRight" activeCell="L4" sqref="L4:L6"/>
    </sheetView>
  </sheetViews>
  <sheetFormatPr defaultColWidth="9.00390625" defaultRowHeight="14.25"/>
  <cols>
    <col min="1" max="1" width="5.125" style="32" customWidth="1"/>
    <col min="2" max="2" width="10.625" style="32" customWidth="1"/>
    <col min="3" max="3" width="10.50390625" style="32" customWidth="1"/>
    <col min="4" max="4" width="5.875" style="32" customWidth="1"/>
    <col min="5" max="5" width="6.875" style="32" hidden="1" customWidth="1"/>
    <col min="6" max="6" width="7.625" style="32" customWidth="1"/>
    <col min="7" max="7" width="8.125" style="32" customWidth="1"/>
    <col min="8" max="8" width="9.125" style="32" customWidth="1"/>
    <col min="9" max="9" width="8.625" style="32" customWidth="1"/>
    <col min="10" max="11" width="6.00390625" style="32" customWidth="1"/>
    <col min="12" max="12" width="6.50390625" style="32" customWidth="1"/>
    <col min="13" max="20" width="3.875" style="32" customWidth="1"/>
    <col min="21" max="22" width="3.125" style="32" customWidth="1"/>
    <col min="23" max="26" width="3.50390625" style="32" customWidth="1"/>
    <col min="27" max="35" width="4.875" style="32" customWidth="1"/>
    <col min="36" max="36" width="5.625" style="32" customWidth="1"/>
    <col min="37" max="38" width="6.125" style="32" customWidth="1"/>
    <col min="39" max="39" width="7.125" style="33" customWidth="1"/>
    <col min="40" max="203" width="9.00390625" style="32" customWidth="1"/>
    <col min="204" max="16384" width="9.00390625" style="34" customWidth="1"/>
  </cols>
  <sheetData>
    <row r="1" spans="1:38" ht="24.75" customHeight="1">
      <c r="A1" s="35" t="s">
        <v>151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row>
    <row r="2" spans="1:7" ht="7.5" customHeight="1" hidden="1">
      <c r="A2" s="36"/>
      <c r="B2" s="36"/>
      <c r="C2" s="36"/>
      <c r="D2" s="36"/>
      <c r="E2" s="36"/>
      <c r="F2" s="36"/>
      <c r="G2" s="36"/>
    </row>
    <row r="3" spans="1:39" s="27" customFormat="1" ht="27.75" customHeight="1">
      <c r="A3" s="37" t="str">
        <f>'租赁欠租清单（村细）'!A3</f>
        <v>填报单位名称： </v>
      </c>
      <c r="B3" s="37"/>
      <c r="C3" s="37"/>
      <c r="D3" s="37"/>
      <c r="E3" s="37"/>
      <c r="F3" s="37"/>
      <c r="G3" s="37"/>
      <c r="H3" s="37"/>
      <c r="I3" s="37"/>
      <c r="J3" s="79"/>
      <c r="K3" s="79"/>
      <c r="P3" s="80" t="str">
        <f>'租赁欠租清单（村细）'!M3</f>
        <v>截止日期：2020年4月30日</v>
      </c>
      <c r="AM3" s="89"/>
    </row>
    <row r="4" spans="1:245" s="28" customFormat="1" ht="27" customHeight="1">
      <c r="A4" s="38" t="s">
        <v>4</v>
      </c>
      <c r="B4" s="39" t="s">
        <v>21</v>
      </c>
      <c r="C4" s="39" t="s">
        <v>152</v>
      </c>
      <c r="D4" s="40" t="s">
        <v>153</v>
      </c>
      <c r="E4" s="41" t="s">
        <v>154</v>
      </c>
      <c r="F4" s="42" t="s">
        <v>155</v>
      </c>
      <c r="G4" s="40" t="s">
        <v>156</v>
      </c>
      <c r="H4" s="39" t="s">
        <v>157</v>
      </c>
      <c r="I4" s="39" t="s">
        <v>158</v>
      </c>
      <c r="J4" s="39" t="s">
        <v>27</v>
      </c>
      <c r="K4" s="39"/>
      <c r="L4" s="81" t="s">
        <v>159</v>
      </c>
      <c r="M4" s="39" t="s">
        <v>160</v>
      </c>
      <c r="N4" s="39"/>
      <c r="O4" s="39"/>
      <c r="P4" s="39"/>
      <c r="Q4" s="39"/>
      <c r="R4" s="39"/>
      <c r="S4" s="39"/>
      <c r="T4" s="39"/>
      <c r="U4" s="39" t="s">
        <v>161</v>
      </c>
      <c r="V4" s="39"/>
      <c r="W4" s="39" t="s">
        <v>162</v>
      </c>
      <c r="X4" s="39"/>
      <c r="Y4" s="39"/>
      <c r="Z4" s="39"/>
      <c r="AA4" s="81" t="s">
        <v>163</v>
      </c>
      <c r="AB4" s="81"/>
      <c r="AC4" s="81"/>
      <c r="AD4" s="81"/>
      <c r="AE4" s="81"/>
      <c r="AF4" s="81"/>
      <c r="AG4" s="81"/>
      <c r="AH4" s="81"/>
      <c r="AI4" s="81"/>
      <c r="AJ4" s="90" t="s">
        <v>113</v>
      </c>
      <c r="AK4" s="91" t="s">
        <v>114</v>
      </c>
      <c r="AL4" s="92"/>
      <c r="AM4" s="93" t="s">
        <v>115</v>
      </c>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4"/>
      <c r="CW4" s="94"/>
      <c r="CX4" s="94"/>
      <c r="CY4" s="94"/>
      <c r="CZ4" s="94"/>
      <c r="DA4" s="94"/>
      <c r="DB4" s="94"/>
      <c r="DC4" s="94"/>
      <c r="DD4" s="94"/>
      <c r="DE4" s="94"/>
      <c r="DF4" s="94"/>
      <c r="DG4" s="94"/>
      <c r="DH4" s="94"/>
      <c r="DI4" s="94"/>
      <c r="DJ4" s="94"/>
      <c r="DK4" s="94"/>
      <c r="DL4" s="94"/>
      <c r="DM4" s="94"/>
      <c r="DN4" s="94"/>
      <c r="DO4" s="94"/>
      <c r="DP4" s="94"/>
      <c r="DQ4" s="94"/>
      <c r="DR4" s="94"/>
      <c r="DS4" s="94"/>
      <c r="DT4" s="94"/>
      <c r="DU4" s="94"/>
      <c r="DV4" s="94"/>
      <c r="DW4" s="94"/>
      <c r="DX4" s="94"/>
      <c r="DY4" s="94"/>
      <c r="DZ4" s="94"/>
      <c r="EA4" s="94"/>
      <c r="EB4" s="94"/>
      <c r="EC4" s="94"/>
      <c r="ED4" s="94"/>
      <c r="EE4" s="94"/>
      <c r="EF4" s="94"/>
      <c r="EG4" s="94"/>
      <c r="EH4" s="94"/>
      <c r="EI4" s="94"/>
      <c r="EJ4" s="94"/>
      <c r="EK4" s="94"/>
      <c r="EL4" s="94"/>
      <c r="EM4" s="94"/>
      <c r="EN4" s="94"/>
      <c r="EO4" s="94"/>
      <c r="EP4" s="94"/>
      <c r="EQ4" s="94"/>
      <c r="ER4" s="94"/>
      <c r="ES4" s="94"/>
      <c r="ET4" s="94"/>
      <c r="EU4" s="94"/>
      <c r="EV4" s="94"/>
      <c r="EW4" s="94"/>
      <c r="EX4" s="94"/>
      <c r="EY4" s="94"/>
      <c r="EZ4" s="94"/>
      <c r="FA4" s="94"/>
      <c r="FB4" s="94"/>
      <c r="FC4" s="94"/>
      <c r="FD4" s="94"/>
      <c r="FE4" s="94"/>
      <c r="FF4" s="94"/>
      <c r="FG4" s="94"/>
      <c r="FH4" s="94"/>
      <c r="FI4" s="94"/>
      <c r="FJ4" s="94"/>
      <c r="FK4" s="94"/>
      <c r="FL4" s="94"/>
      <c r="FM4" s="94"/>
      <c r="FN4" s="94"/>
      <c r="FO4" s="94"/>
      <c r="FP4" s="94"/>
      <c r="FQ4" s="94"/>
      <c r="FR4" s="94"/>
      <c r="FS4" s="94"/>
      <c r="FT4" s="94"/>
      <c r="FU4" s="94"/>
      <c r="FV4" s="94"/>
      <c r="FW4" s="94"/>
      <c r="FX4" s="94"/>
      <c r="FY4" s="94"/>
      <c r="FZ4" s="94"/>
      <c r="GA4" s="94"/>
      <c r="GB4" s="94"/>
      <c r="GC4" s="94"/>
      <c r="GD4" s="94"/>
      <c r="GE4" s="94"/>
      <c r="GF4" s="94"/>
      <c r="GG4" s="94"/>
      <c r="GH4" s="94"/>
      <c r="GI4" s="94"/>
      <c r="GJ4" s="94"/>
      <c r="GK4" s="94"/>
      <c r="GL4" s="94"/>
      <c r="GM4" s="94"/>
      <c r="GN4" s="94"/>
      <c r="GO4" s="94"/>
      <c r="GP4" s="94"/>
      <c r="GQ4" s="94"/>
      <c r="GR4" s="94"/>
      <c r="GS4" s="94"/>
      <c r="GT4" s="94"/>
      <c r="GU4" s="94"/>
      <c r="GV4" s="108"/>
      <c r="GW4" s="108"/>
      <c r="GX4" s="108"/>
      <c r="GY4" s="108"/>
      <c r="GZ4" s="108"/>
      <c r="HA4" s="108"/>
      <c r="HB4" s="108"/>
      <c r="HC4" s="108"/>
      <c r="HD4" s="108"/>
      <c r="HE4" s="108"/>
      <c r="HF4" s="108"/>
      <c r="HG4" s="108"/>
      <c r="HH4" s="108"/>
      <c r="HI4" s="108"/>
      <c r="HJ4" s="108"/>
      <c r="HK4" s="108"/>
      <c r="HL4" s="108"/>
      <c r="HM4" s="108"/>
      <c r="HN4" s="108"/>
      <c r="HO4" s="108"/>
      <c r="HP4" s="108"/>
      <c r="HQ4" s="108"/>
      <c r="HR4" s="108"/>
      <c r="HS4" s="108"/>
      <c r="HT4" s="108"/>
      <c r="HU4" s="108"/>
      <c r="HV4" s="108"/>
      <c r="HW4" s="108"/>
      <c r="HX4" s="108"/>
      <c r="HY4" s="108"/>
      <c r="HZ4" s="108"/>
      <c r="IA4" s="108"/>
      <c r="IB4" s="108"/>
      <c r="IC4" s="108"/>
      <c r="ID4" s="108"/>
      <c r="IE4" s="108"/>
      <c r="IF4" s="108"/>
      <c r="IG4" s="108"/>
      <c r="IH4" s="108"/>
      <c r="II4" s="108"/>
      <c r="IJ4" s="108"/>
      <c r="IK4" s="108"/>
    </row>
    <row r="5" spans="1:245" s="28" customFormat="1" ht="25.5" customHeight="1">
      <c r="A5" s="43"/>
      <c r="B5" s="44"/>
      <c r="C5" s="44"/>
      <c r="D5" s="45"/>
      <c r="E5" s="46"/>
      <c r="F5" s="47"/>
      <c r="G5" s="45"/>
      <c r="H5" s="44"/>
      <c r="I5" s="44"/>
      <c r="J5" s="44"/>
      <c r="K5" s="44"/>
      <c r="L5" s="53"/>
      <c r="M5" s="44"/>
      <c r="N5" s="44"/>
      <c r="O5" s="44"/>
      <c r="P5" s="44"/>
      <c r="Q5" s="44"/>
      <c r="R5" s="44"/>
      <c r="S5" s="44"/>
      <c r="T5" s="44"/>
      <c r="U5" s="44"/>
      <c r="V5" s="44"/>
      <c r="W5" s="44"/>
      <c r="X5" s="44"/>
      <c r="Y5" s="44"/>
      <c r="Z5" s="44"/>
      <c r="AA5" s="53" t="s">
        <v>164</v>
      </c>
      <c r="AB5" s="53"/>
      <c r="AC5" s="53"/>
      <c r="AD5" s="53" t="s">
        <v>165</v>
      </c>
      <c r="AE5" s="53"/>
      <c r="AF5" s="53"/>
      <c r="AG5" s="53" t="s">
        <v>131</v>
      </c>
      <c r="AH5" s="53"/>
      <c r="AI5" s="53"/>
      <c r="AJ5" s="95"/>
      <c r="AK5" s="96"/>
      <c r="AL5" s="97"/>
      <c r="AM5" s="98"/>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4"/>
      <c r="DU5" s="94"/>
      <c r="DV5" s="94"/>
      <c r="DW5" s="94"/>
      <c r="DX5" s="94"/>
      <c r="DY5" s="94"/>
      <c r="DZ5" s="94"/>
      <c r="EA5" s="94"/>
      <c r="EB5" s="94"/>
      <c r="EC5" s="94"/>
      <c r="ED5" s="94"/>
      <c r="EE5" s="94"/>
      <c r="EF5" s="94"/>
      <c r="EG5" s="94"/>
      <c r="EH5" s="94"/>
      <c r="EI5" s="94"/>
      <c r="EJ5" s="94"/>
      <c r="EK5" s="94"/>
      <c r="EL5" s="94"/>
      <c r="EM5" s="94"/>
      <c r="EN5" s="94"/>
      <c r="EO5" s="94"/>
      <c r="EP5" s="94"/>
      <c r="EQ5" s="94"/>
      <c r="ER5" s="94"/>
      <c r="ES5" s="94"/>
      <c r="ET5" s="94"/>
      <c r="EU5" s="94"/>
      <c r="EV5" s="94"/>
      <c r="EW5" s="94"/>
      <c r="EX5" s="94"/>
      <c r="EY5" s="94"/>
      <c r="EZ5" s="94"/>
      <c r="FA5" s="94"/>
      <c r="FB5" s="94"/>
      <c r="FC5" s="94"/>
      <c r="FD5" s="94"/>
      <c r="FE5" s="94"/>
      <c r="FF5" s="94"/>
      <c r="FG5" s="94"/>
      <c r="FH5" s="94"/>
      <c r="FI5" s="94"/>
      <c r="FJ5" s="94"/>
      <c r="FK5" s="94"/>
      <c r="FL5" s="94"/>
      <c r="FM5" s="94"/>
      <c r="FN5" s="94"/>
      <c r="FO5" s="94"/>
      <c r="FP5" s="94"/>
      <c r="FQ5" s="94"/>
      <c r="FR5" s="94"/>
      <c r="FS5" s="94"/>
      <c r="FT5" s="94"/>
      <c r="FU5" s="94"/>
      <c r="FV5" s="94"/>
      <c r="FW5" s="94"/>
      <c r="FX5" s="94"/>
      <c r="FY5" s="94"/>
      <c r="FZ5" s="94"/>
      <c r="GA5" s="94"/>
      <c r="GB5" s="94"/>
      <c r="GC5" s="94"/>
      <c r="GD5" s="94"/>
      <c r="GE5" s="94"/>
      <c r="GF5" s="94"/>
      <c r="GG5" s="94"/>
      <c r="GH5" s="94"/>
      <c r="GI5" s="94"/>
      <c r="GJ5" s="94"/>
      <c r="GK5" s="94"/>
      <c r="GL5" s="94"/>
      <c r="GM5" s="94"/>
      <c r="GN5" s="94"/>
      <c r="GO5" s="94"/>
      <c r="GP5" s="94"/>
      <c r="GQ5" s="94"/>
      <c r="GR5" s="94"/>
      <c r="GS5" s="94"/>
      <c r="GT5" s="94"/>
      <c r="GU5" s="94"/>
      <c r="GV5" s="108"/>
      <c r="GW5" s="108"/>
      <c r="GX5" s="108"/>
      <c r="GY5" s="108"/>
      <c r="GZ5" s="108"/>
      <c r="HA5" s="108"/>
      <c r="HB5" s="108"/>
      <c r="HC5" s="108"/>
      <c r="HD5" s="108"/>
      <c r="HE5" s="108"/>
      <c r="HF5" s="108"/>
      <c r="HG5" s="108"/>
      <c r="HH5" s="108"/>
      <c r="HI5" s="108"/>
      <c r="HJ5" s="108"/>
      <c r="HK5" s="108"/>
      <c r="HL5" s="108"/>
      <c r="HM5" s="108"/>
      <c r="HN5" s="108"/>
      <c r="HO5" s="108"/>
      <c r="HP5" s="108"/>
      <c r="HQ5" s="108"/>
      <c r="HR5" s="108"/>
      <c r="HS5" s="108"/>
      <c r="HT5" s="108"/>
      <c r="HU5" s="108"/>
      <c r="HV5" s="108"/>
      <c r="HW5" s="108"/>
      <c r="HX5" s="108"/>
      <c r="HY5" s="108"/>
      <c r="HZ5" s="108"/>
      <c r="IA5" s="108"/>
      <c r="IB5" s="108"/>
      <c r="IC5" s="108"/>
      <c r="ID5" s="108"/>
      <c r="IE5" s="108"/>
      <c r="IF5" s="108"/>
      <c r="IG5" s="108"/>
      <c r="IH5" s="108"/>
      <c r="II5" s="108"/>
      <c r="IJ5" s="108"/>
      <c r="IK5" s="108"/>
    </row>
    <row r="6" spans="1:39" s="29" customFormat="1" ht="111" customHeight="1">
      <c r="A6" s="48"/>
      <c r="B6" s="44"/>
      <c r="C6" s="44"/>
      <c r="D6" s="49"/>
      <c r="E6" s="50"/>
      <c r="F6" s="51"/>
      <c r="G6" s="49"/>
      <c r="H6" s="44"/>
      <c r="I6" s="44"/>
      <c r="J6" s="82" t="s">
        <v>166</v>
      </c>
      <c r="K6" s="82" t="s">
        <v>167</v>
      </c>
      <c r="L6" s="53"/>
      <c r="M6" s="44" t="s">
        <v>168</v>
      </c>
      <c r="N6" s="83" t="s">
        <v>169</v>
      </c>
      <c r="O6" s="44" t="s">
        <v>170</v>
      </c>
      <c r="P6" s="44" t="s">
        <v>171</v>
      </c>
      <c r="Q6" s="44" t="s">
        <v>172</v>
      </c>
      <c r="R6" s="44" t="s">
        <v>173</v>
      </c>
      <c r="S6" s="44" t="s">
        <v>174</v>
      </c>
      <c r="T6" s="44" t="s">
        <v>131</v>
      </c>
      <c r="U6" s="44" t="s">
        <v>175</v>
      </c>
      <c r="V6" s="44" t="s">
        <v>176</v>
      </c>
      <c r="W6" s="85" t="s">
        <v>177</v>
      </c>
      <c r="X6" s="84" t="s">
        <v>178</v>
      </c>
      <c r="Y6" s="84" t="s">
        <v>179</v>
      </c>
      <c r="Z6" s="84" t="s">
        <v>131</v>
      </c>
      <c r="AA6" s="53" t="s">
        <v>180</v>
      </c>
      <c r="AB6" s="53" t="s">
        <v>181</v>
      </c>
      <c r="AC6" s="53" t="s">
        <v>131</v>
      </c>
      <c r="AD6" s="53" t="s">
        <v>182</v>
      </c>
      <c r="AE6" s="53" t="s">
        <v>181</v>
      </c>
      <c r="AF6" s="53" t="s">
        <v>131</v>
      </c>
      <c r="AG6" s="53" t="s">
        <v>183</v>
      </c>
      <c r="AH6" s="53" t="s">
        <v>184</v>
      </c>
      <c r="AI6" s="53" t="s">
        <v>131</v>
      </c>
      <c r="AJ6" s="95"/>
      <c r="AK6" s="96" t="s">
        <v>139</v>
      </c>
      <c r="AL6" s="97" t="s">
        <v>140</v>
      </c>
      <c r="AM6" s="98"/>
    </row>
    <row r="7" spans="1:39" s="30" customFormat="1" ht="18" customHeight="1">
      <c r="A7" s="52" t="s">
        <v>4</v>
      </c>
      <c r="B7" s="44">
        <v>1</v>
      </c>
      <c r="C7" s="44">
        <v>2</v>
      </c>
      <c r="D7" s="44">
        <v>3</v>
      </c>
      <c r="E7" s="53">
        <v>4</v>
      </c>
      <c r="F7" s="44">
        <v>5</v>
      </c>
      <c r="G7" s="44">
        <v>6</v>
      </c>
      <c r="H7" s="44">
        <v>7</v>
      </c>
      <c r="I7" s="44">
        <v>8</v>
      </c>
      <c r="J7" s="44" t="s">
        <v>185</v>
      </c>
      <c r="K7" s="44" t="s">
        <v>186</v>
      </c>
      <c r="L7" s="44">
        <v>9</v>
      </c>
      <c r="M7" s="44">
        <v>10</v>
      </c>
      <c r="N7" s="53">
        <v>11</v>
      </c>
      <c r="O7" s="44">
        <v>12</v>
      </c>
      <c r="P7" s="44">
        <v>13</v>
      </c>
      <c r="Q7" s="44">
        <v>14</v>
      </c>
      <c r="R7" s="44">
        <v>15</v>
      </c>
      <c r="S7" s="44">
        <v>16</v>
      </c>
      <c r="T7" s="44">
        <v>17</v>
      </c>
      <c r="U7" s="44">
        <v>18</v>
      </c>
      <c r="V7" s="44">
        <v>19</v>
      </c>
      <c r="W7" s="44">
        <v>20</v>
      </c>
      <c r="X7" s="44">
        <v>21</v>
      </c>
      <c r="Y7" s="44">
        <v>22</v>
      </c>
      <c r="Z7" s="44">
        <v>23</v>
      </c>
      <c r="AA7" s="44">
        <v>24</v>
      </c>
      <c r="AB7" s="44">
        <v>25</v>
      </c>
      <c r="AC7" s="44">
        <v>26</v>
      </c>
      <c r="AD7" s="44">
        <v>27</v>
      </c>
      <c r="AE7" s="44">
        <v>28</v>
      </c>
      <c r="AF7" s="44">
        <v>29</v>
      </c>
      <c r="AG7" s="44">
        <v>30</v>
      </c>
      <c r="AH7" s="44">
        <v>31</v>
      </c>
      <c r="AI7" s="44">
        <v>32</v>
      </c>
      <c r="AJ7" s="44">
        <v>33</v>
      </c>
      <c r="AK7" s="44">
        <v>34</v>
      </c>
      <c r="AL7" s="99">
        <v>35</v>
      </c>
      <c r="AM7" s="98">
        <v>36</v>
      </c>
    </row>
    <row r="8" spans="1:39" s="29" customFormat="1" ht="19.5" customHeight="1">
      <c r="A8" s="54" t="s">
        <v>65</v>
      </c>
      <c r="B8" s="55"/>
      <c r="C8" s="56" t="s">
        <v>66</v>
      </c>
      <c r="D8" s="44" t="s">
        <v>67</v>
      </c>
      <c r="E8" s="44" t="s">
        <v>67</v>
      </c>
      <c r="F8" s="44" t="s">
        <v>67</v>
      </c>
      <c r="G8" s="44" t="s">
        <v>67</v>
      </c>
      <c r="H8" s="57" t="s">
        <v>187</v>
      </c>
      <c r="I8" s="44" t="s">
        <v>188</v>
      </c>
      <c r="J8" s="44" t="s">
        <v>67</v>
      </c>
      <c r="K8" s="44" t="s">
        <v>67</v>
      </c>
      <c r="L8" s="84" t="s">
        <v>68</v>
      </c>
      <c r="M8" s="44" t="s">
        <v>189</v>
      </c>
      <c r="N8" s="44" t="s">
        <v>189</v>
      </c>
      <c r="O8" s="44" t="s">
        <v>190</v>
      </c>
      <c r="P8" s="44" t="s">
        <v>190</v>
      </c>
      <c r="Q8" s="44" t="s">
        <v>190</v>
      </c>
      <c r="R8" s="44" t="s">
        <v>190</v>
      </c>
      <c r="S8" s="44" t="s">
        <v>190</v>
      </c>
      <c r="T8" s="56" t="s">
        <v>66</v>
      </c>
      <c r="U8" s="44" t="s">
        <v>67</v>
      </c>
      <c r="V8" s="44" t="s">
        <v>67</v>
      </c>
      <c r="W8" s="84" t="s">
        <v>67</v>
      </c>
      <c r="X8" s="84" t="s">
        <v>67</v>
      </c>
      <c r="Y8" s="84" t="s">
        <v>67</v>
      </c>
      <c r="Z8" s="84" t="s">
        <v>67</v>
      </c>
      <c r="AA8" s="86" t="s">
        <v>189</v>
      </c>
      <c r="AB8" s="53" t="s">
        <v>190</v>
      </c>
      <c r="AC8" s="56" t="s">
        <v>66</v>
      </c>
      <c r="AD8" s="86" t="s">
        <v>189</v>
      </c>
      <c r="AE8" s="53" t="s">
        <v>190</v>
      </c>
      <c r="AF8" s="56" t="s">
        <v>66</v>
      </c>
      <c r="AG8" s="86" t="s">
        <v>189</v>
      </c>
      <c r="AH8" s="53" t="s">
        <v>190</v>
      </c>
      <c r="AI8" s="56" t="s">
        <v>66</v>
      </c>
      <c r="AJ8" s="56" t="s">
        <v>66</v>
      </c>
      <c r="AK8" s="84" t="s">
        <v>67</v>
      </c>
      <c r="AL8" s="99" t="s">
        <v>67</v>
      </c>
      <c r="AM8" s="100" t="s">
        <v>69</v>
      </c>
    </row>
    <row r="9" spans="1:39" s="29" customFormat="1" ht="19.5" customHeight="1">
      <c r="A9" s="54"/>
      <c r="B9" s="55"/>
      <c r="C9" s="56"/>
      <c r="D9" s="44"/>
      <c r="E9" s="44"/>
      <c r="F9" s="44"/>
      <c r="G9" s="44"/>
      <c r="H9" s="57"/>
      <c r="I9" s="44"/>
      <c r="J9" s="44"/>
      <c r="K9" s="44"/>
      <c r="L9" s="84"/>
      <c r="M9" s="44"/>
      <c r="N9" s="44"/>
      <c r="O9" s="44"/>
      <c r="P9" s="44"/>
      <c r="Q9" s="44"/>
      <c r="R9" s="44"/>
      <c r="S9" s="44"/>
      <c r="T9" s="56"/>
      <c r="U9" s="44"/>
      <c r="V9" s="44"/>
      <c r="W9" s="84"/>
      <c r="X9" s="84"/>
      <c r="Y9" s="84"/>
      <c r="Z9" s="84"/>
      <c r="AA9" s="86"/>
      <c r="AB9" s="53"/>
      <c r="AC9" s="56"/>
      <c r="AD9" s="86"/>
      <c r="AE9" s="53"/>
      <c r="AF9" s="56"/>
      <c r="AG9" s="86"/>
      <c r="AH9" s="53"/>
      <c r="AI9" s="56"/>
      <c r="AJ9" s="56"/>
      <c r="AK9" s="84"/>
      <c r="AL9" s="99"/>
      <c r="AM9" s="100"/>
    </row>
    <row r="10" spans="1:39" s="31" customFormat="1" ht="18" customHeight="1">
      <c r="A10" s="58" t="s">
        <v>11</v>
      </c>
      <c r="B10" s="59"/>
      <c r="C10" s="56" t="s">
        <v>66</v>
      </c>
      <c r="D10" s="60">
        <f>D11+D14+D17+D20+D23+D26+D29</f>
        <v>0</v>
      </c>
      <c r="E10" s="60">
        <f>E11+E14+E17+E20+E23+E26+E29</f>
        <v>0</v>
      </c>
      <c r="F10" s="60">
        <f>F11+F14+F17+F20+F23+F26+F29</f>
        <v>0</v>
      </c>
      <c r="G10" s="61">
        <f>G11+G14+G17+G20+G23+G26+G29</f>
        <v>0</v>
      </c>
      <c r="H10" s="56" t="s">
        <v>66</v>
      </c>
      <c r="I10" s="56" t="s">
        <v>66</v>
      </c>
      <c r="J10" s="60">
        <f aca="true" t="shared" si="0" ref="J10:AL10">J11+J14+J17+J20+J23+J26+J29</f>
        <v>0</v>
      </c>
      <c r="K10" s="60">
        <f t="shared" si="0"/>
        <v>0</v>
      </c>
      <c r="L10" s="60">
        <f t="shared" si="0"/>
        <v>0</v>
      </c>
      <c r="M10" s="60">
        <f t="shared" si="0"/>
        <v>0</v>
      </c>
      <c r="N10" s="60">
        <f t="shared" si="0"/>
        <v>0</v>
      </c>
      <c r="O10" s="60">
        <f t="shared" si="0"/>
        <v>0</v>
      </c>
      <c r="P10" s="60">
        <f t="shared" si="0"/>
        <v>0</v>
      </c>
      <c r="Q10" s="60">
        <f t="shared" si="0"/>
        <v>0</v>
      </c>
      <c r="R10" s="60">
        <f t="shared" si="0"/>
        <v>0</v>
      </c>
      <c r="S10" s="60">
        <f t="shared" si="0"/>
        <v>0</v>
      </c>
      <c r="T10" s="60">
        <f t="shared" si="0"/>
        <v>0</v>
      </c>
      <c r="U10" s="60">
        <f t="shared" si="0"/>
        <v>0</v>
      </c>
      <c r="V10" s="60">
        <f t="shared" si="0"/>
        <v>0</v>
      </c>
      <c r="W10" s="60">
        <f t="shared" si="0"/>
        <v>0</v>
      </c>
      <c r="X10" s="60">
        <f t="shared" si="0"/>
        <v>0</v>
      </c>
      <c r="Y10" s="60">
        <f t="shared" si="0"/>
        <v>0</v>
      </c>
      <c r="Z10" s="60">
        <f t="shared" si="0"/>
        <v>0</v>
      </c>
      <c r="AA10" s="60">
        <f t="shared" si="0"/>
        <v>0</v>
      </c>
      <c r="AB10" s="60">
        <f t="shared" si="0"/>
        <v>0</v>
      </c>
      <c r="AC10" s="60">
        <f t="shared" si="0"/>
        <v>0</v>
      </c>
      <c r="AD10" s="60">
        <f t="shared" si="0"/>
        <v>0</v>
      </c>
      <c r="AE10" s="60">
        <f t="shared" si="0"/>
        <v>0</v>
      </c>
      <c r="AF10" s="60">
        <f t="shared" si="0"/>
        <v>0</v>
      </c>
      <c r="AG10" s="60">
        <f t="shared" si="0"/>
        <v>0</v>
      </c>
      <c r="AH10" s="60">
        <f t="shared" si="0"/>
        <v>0</v>
      </c>
      <c r="AI10" s="60">
        <f t="shared" si="0"/>
        <v>0</v>
      </c>
      <c r="AJ10" s="56" t="s">
        <v>66</v>
      </c>
      <c r="AK10" s="60">
        <f t="shared" si="0"/>
        <v>0</v>
      </c>
      <c r="AL10" s="101">
        <f t="shared" si="0"/>
        <v>0</v>
      </c>
      <c r="AM10" s="102" t="e">
        <f>ROUND(F10/(D10+E10)*100,1)</f>
        <v>#DIV/0!</v>
      </c>
    </row>
    <row r="11" spans="1:39" s="31" customFormat="1" ht="13.5" customHeight="1">
      <c r="A11" s="62" t="s">
        <v>71</v>
      </c>
      <c r="B11" s="63"/>
      <c r="C11" s="56" t="s">
        <v>66</v>
      </c>
      <c r="D11" s="61">
        <f>SUM(D12:D13)</f>
        <v>0</v>
      </c>
      <c r="E11" s="61">
        <f>SUM(E12:E13)</f>
        <v>0</v>
      </c>
      <c r="F11" s="61">
        <f>SUM(F12:F13)</f>
        <v>0</v>
      </c>
      <c r="G11" s="61">
        <f>SUM(G12:G13)</f>
        <v>0</v>
      </c>
      <c r="H11" s="56" t="s">
        <v>66</v>
      </c>
      <c r="I11" s="56" t="s">
        <v>66</v>
      </c>
      <c r="J11" s="61">
        <f aca="true" t="shared" si="1" ref="J11:AL11">SUM(J12:J13)</f>
        <v>0</v>
      </c>
      <c r="K11" s="61">
        <f t="shared" si="1"/>
        <v>0</v>
      </c>
      <c r="L11" s="61">
        <f t="shared" si="1"/>
        <v>0</v>
      </c>
      <c r="M11" s="61">
        <f t="shared" si="1"/>
        <v>0</v>
      </c>
      <c r="N11" s="61">
        <f t="shared" si="1"/>
        <v>0</v>
      </c>
      <c r="O11" s="61">
        <f t="shared" si="1"/>
        <v>0</v>
      </c>
      <c r="P11" s="61">
        <f t="shared" si="1"/>
        <v>0</v>
      </c>
      <c r="Q11" s="61">
        <f t="shared" si="1"/>
        <v>0</v>
      </c>
      <c r="R11" s="61">
        <f t="shared" si="1"/>
        <v>0</v>
      </c>
      <c r="S11" s="61">
        <f t="shared" si="1"/>
        <v>0</v>
      </c>
      <c r="T11" s="61">
        <f t="shared" si="1"/>
        <v>0</v>
      </c>
      <c r="U11" s="61">
        <f t="shared" si="1"/>
        <v>0</v>
      </c>
      <c r="V11" s="61">
        <f t="shared" si="1"/>
        <v>0</v>
      </c>
      <c r="W11" s="61">
        <f t="shared" si="1"/>
        <v>0</v>
      </c>
      <c r="X11" s="61">
        <f t="shared" si="1"/>
        <v>0</v>
      </c>
      <c r="Y11" s="61">
        <f t="shared" si="1"/>
        <v>0</v>
      </c>
      <c r="Z11" s="61">
        <f t="shared" si="1"/>
        <v>0</v>
      </c>
      <c r="AA11" s="61">
        <f t="shared" si="1"/>
        <v>0</v>
      </c>
      <c r="AB11" s="61">
        <f t="shared" si="1"/>
        <v>0</v>
      </c>
      <c r="AC11" s="61">
        <f t="shared" si="1"/>
        <v>0</v>
      </c>
      <c r="AD11" s="61">
        <f t="shared" si="1"/>
        <v>0</v>
      </c>
      <c r="AE11" s="61">
        <f t="shared" si="1"/>
        <v>0</v>
      </c>
      <c r="AF11" s="61">
        <f t="shared" si="1"/>
        <v>0</v>
      </c>
      <c r="AG11" s="61">
        <f t="shared" si="1"/>
        <v>0</v>
      </c>
      <c r="AH11" s="61">
        <f t="shared" si="1"/>
        <v>0</v>
      </c>
      <c r="AI11" s="61">
        <f t="shared" si="1"/>
        <v>0</v>
      </c>
      <c r="AJ11" s="56" t="s">
        <v>66</v>
      </c>
      <c r="AK11" s="61">
        <f t="shared" si="1"/>
        <v>0</v>
      </c>
      <c r="AL11" s="101">
        <f t="shared" si="1"/>
        <v>0</v>
      </c>
      <c r="AM11" s="102" t="e">
        <f aca="true" t="shared" si="2" ref="AM11:AM31">ROUND(F11/(D11+E11)*100,1)</f>
        <v>#DIV/0!</v>
      </c>
    </row>
    <row r="12" spans="1:39" s="31" customFormat="1" ht="13.5" customHeight="1">
      <c r="A12" s="64">
        <v>1</v>
      </c>
      <c r="B12" s="65" t="s">
        <v>104</v>
      </c>
      <c r="C12" s="66"/>
      <c r="D12" s="66"/>
      <c r="E12" s="66"/>
      <c r="F12" s="66"/>
      <c r="G12" s="61">
        <f>D12+E12-F12</f>
        <v>0</v>
      </c>
      <c r="H12" s="66"/>
      <c r="I12" s="66"/>
      <c r="J12" s="66"/>
      <c r="K12" s="66"/>
      <c r="L12" s="66"/>
      <c r="M12" s="66"/>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101">
        <f>D12+E12-AK12</f>
        <v>0</v>
      </c>
      <c r="AM12" s="102" t="e">
        <f t="shared" si="2"/>
        <v>#DIV/0!</v>
      </c>
    </row>
    <row r="13" spans="1:39" s="31" customFormat="1" ht="13.5" customHeight="1">
      <c r="A13" s="64">
        <v>2</v>
      </c>
      <c r="B13" s="65" t="s">
        <v>105</v>
      </c>
      <c r="C13" s="66"/>
      <c r="D13" s="66"/>
      <c r="E13" s="66"/>
      <c r="F13" s="66"/>
      <c r="G13" s="61">
        <f>D13+E13-F13</f>
        <v>0</v>
      </c>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101">
        <f>D13+E13-AK13</f>
        <v>0</v>
      </c>
      <c r="AM13" s="102" t="e">
        <f t="shared" si="2"/>
        <v>#DIV/0!</v>
      </c>
    </row>
    <row r="14" spans="1:39" s="31" customFormat="1" ht="13.5" customHeight="1">
      <c r="A14" s="62" t="s">
        <v>73</v>
      </c>
      <c r="B14" s="63"/>
      <c r="C14" s="56" t="s">
        <v>66</v>
      </c>
      <c r="D14" s="61">
        <f>SUM(D15:D16)</f>
        <v>0</v>
      </c>
      <c r="E14" s="61">
        <f>SUM(E15:E16)</f>
        <v>0</v>
      </c>
      <c r="F14" s="61">
        <f>SUM(F15:F16)</f>
        <v>0</v>
      </c>
      <c r="G14" s="61">
        <f>SUM(G15:G16)</f>
        <v>0</v>
      </c>
      <c r="H14" s="56" t="s">
        <v>66</v>
      </c>
      <c r="I14" s="56" t="s">
        <v>66</v>
      </c>
      <c r="J14" s="61">
        <f aca="true" t="shared" si="3" ref="J14:AL14">SUM(J15:J16)</f>
        <v>0</v>
      </c>
      <c r="K14" s="61">
        <f t="shared" si="3"/>
        <v>0</v>
      </c>
      <c r="L14" s="61">
        <f t="shared" si="3"/>
        <v>0</v>
      </c>
      <c r="M14" s="61">
        <f t="shared" si="3"/>
        <v>0</v>
      </c>
      <c r="N14" s="61">
        <f t="shared" si="3"/>
        <v>0</v>
      </c>
      <c r="O14" s="61">
        <f t="shared" si="3"/>
        <v>0</v>
      </c>
      <c r="P14" s="61">
        <f t="shared" si="3"/>
        <v>0</v>
      </c>
      <c r="Q14" s="61">
        <f t="shared" si="3"/>
        <v>0</v>
      </c>
      <c r="R14" s="61">
        <f t="shared" si="3"/>
        <v>0</v>
      </c>
      <c r="S14" s="61">
        <f t="shared" si="3"/>
        <v>0</v>
      </c>
      <c r="T14" s="61">
        <f t="shared" si="3"/>
        <v>0</v>
      </c>
      <c r="U14" s="61">
        <f t="shared" si="3"/>
        <v>0</v>
      </c>
      <c r="V14" s="61">
        <f t="shared" si="3"/>
        <v>0</v>
      </c>
      <c r="W14" s="61">
        <f t="shared" si="3"/>
        <v>0</v>
      </c>
      <c r="X14" s="61">
        <f t="shared" si="3"/>
        <v>0</v>
      </c>
      <c r="Y14" s="61">
        <f t="shared" si="3"/>
        <v>0</v>
      </c>
      <c r="Z14" s="61">
        <f t="shared" si="3"/>
        <v>0</v>
      </c>
      <c r="AA14" s="61">
        <f t="shared" si="3"/>
        <v>0</v>
      </c>
      <c r="AB14" s="61">
        <f t="shared" si="3"/>
        <v>0</v>
      </c>
      <c r="AC14" s="61">
        <f t="shared" si="3"/>
        <v>0</v>
      </c>
      <c r="AD14" s="61">
        <f t="shared" si="3"/>
        <v>0</v>
      </c>
      <c r="AE14" s="61">
        <f t="shared" si="3"/>
        <v>0</v>
      </c>
      <c r="AF14" s="61">
        <f t="shared" si="3"/>
        <v>0</v>
      </c>
      <c r="AG14" s="61">
        <f t="shared" si="3"/>
        <v>0</v>
      </c>
      <c r="AH14" s="61">
        <f t="shared" si="3"/>
        <v>0</v>
      </c>
      <c r="AI14" s="61">
        <f t="shared" si="3"/>
        <v>0</v>
      </c>
      <c r="AJ14" s="56" t="s">
        <v>66</v>
      </c>
      <c r="AK14" s="61">
        <f t="shared" si="3"/>
        <v>0</v>
      </c>
      <c r="AL14" s="101">
        <f t="shared" si="3"/>
        <v>0</v>
      </c>
      <c r="AM14" s="102" t="e">
        <f t="shared" si="2"/>
        <v>#DIV/0!</v>
      </c>
    </row>
    <row r="15" spans="1:39" s="31" customFormat="1" ht="13.5" customHeight="1">
      <c r="A15" s="64">
        <v>1</v>
      </c>
      <c r="B15" s="65" t="s">
        <v>74</v>
      </c>
      <c r="C15" s="66"/>
      <c r="D15" s="66"/>
      <c r="E15" s="66"/>
      <c r="F15" s="66"/>
      <c r="G15" s="61">
        <f>D15+E15-F15</f>
        <v>0</v>
      </c>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101">
        <f aca="true" t="shared" si="4" ref="AL15:AL31">D15+E15-AK15</f>
        <v>0</v>
      </c>
      <c r="AM15" s="102" t="e">
        <f t="shared" si="2"/>
        <v>#DIV/0!</v>
      </c>
    </row>
    <row r="16" spans="1:39" s="31" customFormat="1" ht="13.5" customHeight="1">
      <c r="A16" s="64">
        <v>2</v>
      </c>
      <c r="B16" s="65" t="s">
        <v>74</v>
      </c>
      <c r="C16" s="66"/>
      <c r="D16" s="66"/>
      <c r="E16" s="66"/>
      <c r="F16" s="66"/>
      <c r="G16" s="61">
        <f>D16+E16-F16</f>
        <v>0</v>
      </c>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101">
        <f t="shared" si="4"/>
        <v>0</v>
      </c>
      <c r="AM16" s="102" t="e">
        <f t="shared" si="2"/>
        <v>#DIV/0!</v>
      </c>
    </row>
    <row r="17" spans="1:39" s="31" customFormat="1" ht="13.5" customHeight="1">
      <c r="A17" s="62" t="s">
        <v>77</v>
      </c>
      <c r="B17" s="63"/>
      <c r="C17" s="56" t="s">
        <v>66</v>
      </c>
      <c r="D17" s="61">
        <f>SUM(D18:D19)</f>
        <v>0</v>
      </c>
      <c r="E17" s="61">
        <f>SUM(E18:E19)</f>
        <v>0</v>
      </c>
      <c r="F17" s="61">
        <f>SUM(F18:F19)</f>
        <v>0</v>
      </c>
      <c r="G17" s="61">
        <f>SUM(G18:G19)</f>
        <v>0</v>
      </c>
      <c r="H17" s="56" t="s">
        <v>66</v>
      </c>
      <c r="I17" s="56" t="s">
        <v>66</v>
      </c>
      <c r="J17" s="61">
        <f aca="true" t="shared" si="5" ref="J17:AL17">SUM(J18:J19)</f>
        <v>0</v>
      </c>
      <c r="K17" s="61">
        <f t="shared" si="5"/>
        <v>0</v>
      </c>
      <c r="L17" s="61">
        <f t="shared" si="5"/>
        <v>0</v>
      </c>
      <c r="M17" s="61">
        <f t="shared" si="5"/>
        <v>0</v>
      </c>
      <c r="N17" s="61">
        <f t="shared" si="5"/>
        <v>0</v>
      </c>
      <c r="O17" s="61">
        <f t="shared" si="5"/>
        <v>0</v>
      </c>
      <c r="P17" s="61">
        <f t="shared" si="5"/>
        <v>0</v>
      </c>
      <c r="Q17" s="61">
        <f t="shared" si="5"/>
        <v>0</v>
      </c>
      <c r="R17" s="61">
        <f t="shared" si="5"/>
        <v>0</v>
      </c>
      <c r="S17" s="61">
        <f t="shared" si="5"/>
        <v>0</v>
      </c>
      <c r="T17" s="61">
        <f t="shared" si="5"/>
        <v>0</v>
      </c>
      <c r="U17" s="61">
        <f t="shared" si="5"/>
        <v>0</v>
      </c>
      <c r="V17" s="61">
        <f t="shared" si="5"/>
        <v>0</v>
      </c>
      <c r="W17" s="61">
        <f t="shared" si="5"/>
        <v>0</v>
      </c>
      <c r="X17" s="61">
        <f t="shared" si="5"/>
        <v>0</v>
      </c>
      <c r="Y17" s="61">
        <f t="shared" si="5"/>
        <v>0</v>
      </c>
      <c r="Z17" s="61">
        <f t="shared" si="5"/>
        <v>0</v>
      </c>
      <c r="AA17" s="61">
        <f t="shared" si="5"/>
        <v>0</v>
      </c>
      <c r="AB17" s="61">
        <f t="shared" si="5"/>
        <v>0</v>
      </c>
      <c r="AC17" s="61">
        <f t="shared" si="5"/>
        <v>0</v>
      </c>
      <c r="AD17" s="61">
        <f t="shared" si="5"/>
        <v>0</v>
      </c>
      <c r="AE17" s="61">
        <f t="shared" si="5"/>
        <v>0</v>
      </c>
      <c r="AF17" s="61">
        <f t="shared" si="5"/>
        <v>0</v>
      </c>
      <c r="AG17" s="61">
        <f t="shared" si="5"/>
        <v>0</v>
      </c>
      <c r="AH17" s="61">
        <f t="shared" si="5"/>
        <v>0</v>
      </c>
      <c r="AI17" s="61">
        <f t="shared" si="5"/>
        <v>0</v>
      </c>
      <c r="AJ17" s="56" t="s">
        <v>66</v>
      </c>
      <c r="AK17" s="61">
        <f t="shared" si="5"/>
        <v>0</v>
      </c>
      <c r="AL17" s="101">
        <f t="shared" si="5"/>
        <v>0</v>
      </c>
      <c r="AM17" s="102" t="e">
        <f t="shared" si="2"/>
        <v>#DIV/0!</v>
      </c>
    </row>
    <row r="18" spans="1:39" s="31" customFormat="1" ht="13.5" customHeight="1">
      <c r="A18" s="64">
        <v>1</v>
      </c>
      <c r="B18" s="65" t="s">
        <v>78</v>
      </c>
      <c r="C18" s="66"/>
      <c r="D18" s="66"/>
      <c r="E18" s="66"/>
      <c r="F18" s="66"/>
      <c r="G18" s="61">
        <f>D18+E18-F18</f>
        <v>0</v>
      </c>
      <c r="H18" s="66"/>
      <c r="I18" s="66"/>
      <c r="J18" s="66"/>
      <c r="K18" s="66"/>
      <c r="L18" s="66"/>
      <c r="M18" s="66"/>
      <c r="N18" s="66"/>
      <c r="O18" s="66"/>
      <c r="P18" s="66"/>
      <c r="Q18" s="66"/>
      <c r="R18" s="66"/>
      <c r="S18" s="66"/>
      <c r="T18" s="66"/>
      <c r="U18" s="66"/>
      <c r="V18" s="66"/>
      <c r="W18" s="66"/>
      <c r="X18" s="66"/>
      <c r="Y18" s="66"/>
      <c r="Z18" s="66"/>
      <c r="AA18" s="66"/>
      <c r="AB18" s="66"/>
      <c r="AC18" s="66"/>
      <c r="AD18" s="66"/>
      <c r="AE18" s="66"/>
      <c r="AF18" s="66"/>
      <c r="AG18" s="66"/>
      <c r="AH18" s="66"/>
      <c r="AI18" s="66"/>
      <c r="AJ18" s="66"/>
      <c r="AK18" s="66"/>
      <c r="AL18" s="101">
        <f t="shared" si="4"/>
        <v>0</v>
      </c>
      <c r="AM18" s="102" t="e">
        <f t="shared" si="2"/>
        <v>#DIV/0!</v>
      </c>
    </row>
    <row r="19" spans="1:39" s="31" customFormat="1" ht="13.5" customHeight="1">
      <c r="A19" s="64">
        <v>2</v>
      </c>
      <c r="B19" s="65" t="s">
        <v>78</v>
      </c>
      <c r="C19" s="66"/>
      <c r="D19" s="66"/>
      <c r="E19" s="66"/>
      <c r="F19" s="66"/>
      <c r="G19" s="61">
        <f>D19+E19-F19</f>
        <v>0</v>
      </c>
      <c r="H19" s="66"/>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101">
        <f t="shared" si="4"/>
        <v>0</v>
      </c>
      <c r="AM19" s="102" t="e">
        <f t="shared" si="2"/>
        <v>#DIV/0!</v>
      </c>
    </row>
    <row r="20" spans="1:39" s="31" customFormat="1" ht="13.5" customHeight="1">
      <c r="A20" s="62" t="s">
        <v>79</v>
      </c>
      <c r="B20" s="63"/>
      <c r="C20" s="56" t="s">
        <v>66</v>
      </c>
      <c r="D20" s="61">
        <f>SUM(D21:D22)</f>
        <v>0</v>
      </c>
      <c r="E20" s="61">
        <f>SUM(E21:E22)</f>
        <v>0</v>
      </c>
      <c r="F20" s="61">
        <f>SUM(F21:F22)</f>
        <v>0</v>
      </c>
      <c r="G20" s="61">
        <f>SUM(G21:G22)</f>
        <v>0</v>
      </c>
      <c r="H20" s="56" t="s">
        <v>66</v>
      </c>
      <c r="I20" s="56" t="s">
        <v>66</v>
      </c>
      <c r="J20" s="61">
        <f aca="true" t="shared" si="6" ref="J20:AL20">SUM(J21:J22)</f>
        <v>0</v>
      </c>
      <c r="K20" s="61">
        <f t="shared" si="6"/>
        <v>0</v>
      </c>
      <c r="L20" s="61">
        <f t="shared" si="6"/>
        <v>0</v>
      </c>
      <c r="M20" s="61">
        <f t="shared" si="6"/>
        <v>0</v>
      </c>
      <c r="N20" s="61">
        <f t="shared" si="6"/>
        <v>0</v>
      </c>
      <c r="O20" s="61">
        <f t="shared" si="6"/>
        <v>0</v>
      </c>
      <c r="P20" s="61">
        <f t="shared" si="6"/>
        <v>0</v>
      </c>
      <c r="Q20" s="61">
        <f t="shared" si="6"/>
        <v>0</v>
      </c>
      <c r="R20" s="61">
        <f t="shared" si="6"/>
        <v>0</v>
      </c>
      <c r="S20" s="61">
        <f t="shared" si="6"/>
        <v>0</v>
      </c>
      <c r="T20" s="61">
        <f t="shared" si="6"/>
        <v>0</v>
      </c>
      <c r="U20" s="61">
        <f t="shared" si="6"/>
        <v>0</v>
      </c>
      <c r="V20" s="61">
        <f t="shared" si="6"/>
        <v>0</v>
      </c>
      <c r="W20" s="61">
        <f t="shared" si="6"/>
        <v>0</v>
      </c>
      <c r="X20" s="61">
        <f t="shared" si="6"/>
        <v>0</v>
      </c>
      <c r="Y20" s="61">
        <f t="shared" si="6"/>
        <v>0</v>
      </c>
      <c r="Z20" s="61">
        <f t="shared" si="6"/>
        <v>0</v>
      </c>
      <c r="AA20" s="61">
        <f t="shared" si="6"/>
        <v>0</v>
      </c>
      <c r="AB20" s="61">
        <f t="shared" si="6"/>
        <v>0</v>
      </c>
      <c r="AC20" s="61">
        <f t="shared" si="6"/>
        <v>0</v>
      </c>
      <c r="AD20" s="61">
        <f t="shared" si="6"/>
        <v>0</v>
      </c>
      <c r="AE20" s="61">
        <f t="shared" si="6"/>
        <v>0</v>
      </c>
      <c r="AF20" s="61">
        <f t="shared" si="6"/>
        <v>0</v>
      </c>
      <c r="AG20" s="61">
        <f t="shared" si="6"/>
        <v>0</v>
      </c>
      <c r="AH20" s="61">
        <f t="shared" si="6"/>
        <v>0</v>
      </c>
      <c r="AI20" s="61">
        <f t="shared" si="6"/>
        <v>0</v>
      </c>
      <c r="AJ20" s="56" t="s">
        <v>66</v>
      </c>
      <c r="AK20" s="61">
        <f t="shared" si="6"/>
        <v>0</v>
      </c>
      <c r="AL20" s="101">
        <f t="shared" si="6"/>
        <v>0</v>
      </c>
      <c r="AM20" s="102" t="e">
        <f t="shared" si="2"/>
        <v>#DIV/0!</v>
      </c>
    </row>
    <row r="21" spans="1:39" s="31" customFormat="1" ht="13.5" customHeight="1">
      <c r="A21" s="64">
        <v>1</v>
      </c>
      <c r="B21" s="65" t="s">
        <v>80</v>
      </c>
      <c r="C21" s="66"/>
      <c r="D21" s="66"/>
      <c r="E21" s="66"/>
      <c r="F21" s="66"/>
      <c r="G21" s="61">
        <f>D21+E21-F21</f>
        <v>0</v>
      </c>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101">
        <f t="shared" si="4"/>
        <v>0</v>
      </c>
      <c r="AM21" s="102" t="e">
        <f t="shared" si="2"/>
        <v>#DIV/0!</v>
      </c>
    </row>
    <row r="22" spans="1:39" s="31" customFormat="1" ht="13.5" customHeight="1">
      <c r="A22" s="64">
        <v>2</v>
      </c>
      <c r="B22" s="65" t="s">
        <v>80</v>
      </c>
      <c r="C22" s="66"/>
      <c r="D22" s="66"/>
      <c r="E22" s="66"/>
      <c r="F22" s="66"/>
      <c r="G22" s="61">
        <f>D22+E22-F22</f>
        <v>0</v>
      </c>
      <c r="H22" s="66"/>
      <c r="I22" s="66"/>
      <c r="J22" s="66"/>
      <c r="K22" s="66"/>
      <c r="L22" s="66"/>
      <c r="M22" s="66"/>
      <c r="N22" s="66"/>
      <c r="O22" s="66"/>
      <c r="P22" s="66"/>
      <c r="Q22" s="66"/>
      <c r="R22" s="66"/>
      <c r="S22" s="66"/>
      <c r="T22" s="66"/>
      <c r="U22" s="66"/>
      <c r="V22" s="66"/>
      <c r="W22" s="66"/>
      <c r="X22" s="66"/>
      <c r="Y22" s="66"/>
      <c r="Z22" s="66"/>
      <c r="AA22" s="66"/>
      <c r="AB22" s="66"/>
      <c r="AC22" s="66"/>
      <c r="AD22" s="66"/>
      <c r="AE22" s="66"/>
      <c r="AF22" s="66"/>
      <c r="AG22" s="66"/>
      <c r="AH22" s="66"/>
      <c r="AI22" s="66"/>
      <c r="AJ22" s="66"/>
      <c r="AK22" s="66"/>
      <c r="AL22" s="101">
        <f t="shared" si="4"/>
        <v>0</v>
      </c>
      <c r="AM22" s="102" t="e">
        <f t="shared" si="2"/>
        <v>#DIV/0!</v>
      </c>
    </row>
    <row r="23" spans="1:39" s="31" customFormat="1" ht="13.5" customHeight="1">
      <c r="A23" s="62" t="s">
        <v>81</v>
      </c>
      <c r="B23" s="63"/>
      <c r="C23" s="56" t="s">
        <v>66</v>
      </c>
      <c r="D23" s="61">
        <f>SUM(D24:D25)</f>
        <v>0</v>
      </c>
      <c r="E23" s="61">
        <f>SUM(E24:E25)</f>
        <v>0</v>
      </c>
      <c r="F23" s="61">
        <f>SUM(F24:F25)</f>
        <v>0</v>
      </c>
      <c r="G23" s="61">
        <f>SUM(G24:G25)</f>
        <v>0</v>
      </c>
      <c r="H23" s="56" t="s">
        <v>66</v>
      </c>
      <c r="I23" s="56" t="s">
        <v>66</v>
      </c>
      <c r="J23" s="61">
        <f aca="true" t="shared" si="7" ref="J23:AL23">SUM(J24:J25)</f>
        <v>0</v>
      </c>
      <c r="K23" s="61">
        <f t="shared" si="7"/>
        <v>0</v>
      </c>
      <c r="L23" s="61">
        <f t="shared" si="7"/>
        <v>0</v>
      </c>
      <c r="M23" s="61">
        <f t="shared" si="7"/>
        <v>0</v>
      </c>
      <c r="N23" s="61">
        <f t="shared" si="7"/>
        <v>0</v>
      </c>
      <c r="O23" s="61">
        <f t="shared" si="7"/>
        <v>0</v>
      </c>
      <c r="P23" s="61">
        <f t="shared" si="7"/>
        <v>0</v>
      </c>
      <c r="Q23" s="61">
        <f t="shared" si="7"/>
        <v>0</v>
      </c>
      <c r="R23" s="61">
        <f t="shared" si="7"/>
        <v>0</v>
      </c>
      <c r="S23" s="61">
        <f t="shared" si="7"/>
        <v>0</v>
      </c>
      <c r="T23" s="61">
        <f t="shared" si="7"/>
        <v>0</v>
      </c>
      <c r="U23" s="61">
        <f t="shared" si="7"/>
        <v>0</v>
      </c>
      <c r="V23" s="61">
        <f t="shared" si="7"/>
        <v>0</v>
      </c>
      <c r="W23" s="61">
        <f t="shared" si="7"/>
        <v>0</v>
      </c>
      <c r="X23" s="61">
        <f t="shared" si="7"/>
        <v>0</v>
      </c>
      <c r="Y23" s="61">
        <f t="shared" si="7"/>
        <v>0</v>
      </c>
      <c r="Z23" s="61">
        <f t="shared" si="7"/>
        <v>0</v>
      </c>
      <c r="AA23" s="61">
        <f t="shared" si="7"/>
        <v>0</v>
      </c>
      <c r="AB23" s="61">
        <f t="shared" si="7"/>
        <v>0</v>
      </c>
      <c r="AC23" s="61">
        <f t="shared" si="7"/>
        <v>0</v>
      </c>
      <c r="AD23" s="61">
        <f t="shared" si="7"/>
        <v>0</v>
      </c>
      <c r="AE23" s="61">
        <f t="shared" si="7"/>
        <v>0</v>
      </c>
      <c r="AF23" s="61">
        <f t="shared" si="7"/>
        <v>0</v>
      </c>
      <c r="AG23" s="61">
        <f t="shared" si="7"/>
        <v>0</v>
      </c>
      <c r="AH23" s="61">
        <f t="shared" si="7"/>
        <v>0</v>
      </c>
      <c r="AI23" s="61">
        <f t="shared" si="7"/>
        <v>0</v>
      </c>
      <c r="AJ23" s="56" t="s">
        <v>66</v>
      </c>
      <c r="AK23" s="61">
        <f t="shared" si="7"/>
        <v>0</v>
      </c>
      <c r="AL23" s="101">
        <f t="shared" si="7"/>
        <v>0</v>
      </c>
      <c r="AM23" s="102" t="e">
        <f t="shared" si="2"/>
        <v>#DIV/0!</v>
      </c>
    </row>
    <row r="24" spans="1:39" s="31" customFormat="1" ht="13.5" customHeight="1">
      <c r="A24" s="64">
        <v>1</v>
      </c>
      <c r="B24" s="65" t="s">
        <v>82</v>
      </c>
      <c r="C24" s="66"/>
      <c r="D24" s="66"/>
      <c r="E24" s="66"/>
      <c r="F24" s="66"/>
      <c r="G24" s="61">
        <f>D24+E24-F24</f>
        <v>0</v>
      </c>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101">
        <f t="shared" si="4"/>
        <v>0</v>
      </c>
      <c r="AM24" s="102" t="e">
        <f t="shared" si="2"/>
        <v>#DIV/0!</v>
      </c>
    </row>
    <row r="25" spans="1:39" s="31" customFormat="1" ht="13.5" customHeight="1">
      <c r="A25" s="64">
        <v>2</v>
      </c>
      <c r="B25" s="65" t="s">
        <v>82</v>
      </c>
      <c r="C25" s="66"/>
      <c r="D25" s="66"/>
      <c r="E25" s="66"/>
      <c r="F25" s="66"/>
      <c r="G25" s="61">
        <f>D25+E25-F25</f>
        <v>0</v>
      </c>
      <c r="H25" s="66"/>
      <c r="I25" s="66"/>
      <c r="J25" s="66"/>
      <c r="K25" s="66"/>
      <c r="L25" s="66"/>
      <c r="M25" s="66"/>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101">
        <f t="shared" si="4"/>
        <v>0</v>
      </c>
      <c r="AM25" s="102" t="e">
        <f t="shared" si="2"/>
        <v>#DIV/0!</v>
      </c>
    </row>
    <row r="26" spans="1:39" s="31" customFormat="1" ht="13.5" customHeight="1">
      <c r="A26" s="62" t="s">
        <v>83</v>
      </c>
      <c r="B26" s="63"/>
      <c r="C26" s="56" t="s">
        <v>66</v>
      </c>
      <c r="D26" s="61">
        <f>SUM(D27:D28)</f>
        <v>0</v>
      </c>
      <c r="E26" s="61">
        <f>SUM(E27:E28)</f>
        <v>0</v>
      </c>
      <c r="F26" s="61">
        <f>SUM(F27:F28)</f>
        <v>0</v>
      </c>
      <c r="G26" s="61">
        <f>SUM(G27:G28)</f>
        <v>0</v>
      </c>
      <c r="H26" s="56" t="s">
        <v>66</v>
      </c>
      <c r="I26" s="56" t="s">
        <v>66</v>
      </c>
      <c r="J26" s="61">
        <f aca="true" t="shared" si="8" ref="J26:AL26">SUM(J27:J28)</f>
        <v>0</v>
      </c>
      <c r="K26" s="61">
        <f t="shared" si="8"/>
        <v>0</v>
      </c>
      <c r="L26" s="61">
        <f t="shared" si="8"/>
        <v>0</v>
      </c>
      <c r="M26" s="61">
        <f t="shared" si="8"/>
        <v>0</v>
      </c>
      <c r="N26" s="61">
        <f t="shared" si="8"/>
        <v>0</v>
      </c>
      <c r="O26" s="61">
        <f t="shared" si="8"/>
        <v>0</v>
      </c>
      <c r="P26" s="61">
        <f t="shared" si="8"/>
        <v>0</v>
      </c>
      <c r="Q26" s="61">
        <f t="shared" si="8"/>
        <v>0</v>
      </c>
      <c r="R26" s="61">
        <f t="shared" si="8"/>
        <v>0</v>
      </c>
      <c r="S26" s="61">
        <f t="shared" si="8"/>
        <v>0</v>
      </c>
      <c r="T26" s="61">
        <f t="shared" si="8"/>
        <v>0</v>
      </c>
      <c r="U26" s="61">
        <f t="shared" si="8"/>
        <v>0</v>
      </c>
      <c r="V26" s="61">
        <f t="shared" si="8"/>
        <v>0</v>
      </c>
      <c r="W26" s="61">
        <f t="shared" si="8"/>
        <v>0</v>
      </c>
      <c r="X26" s="61">
        <f t="shared" si="8"/>
        <v>0</v>
      </c>
      <c r="Y26" s="61">
        <f t="shared" si="8"/>
        <v>0</v>
      </c>
      <c r="Z26" s="61">
        <f t="shared" si="8"/>
        <v>0</v>
      </c>
      <c r="AA26" s="61">
        <f t="shared" si="8"/>
        <v>0</v>
      </c>
      <c r="AB26" s="61">
        <f t="shared" si="8"/>
        <v>0</v>
      </c>
      <c r="AC26" s="61">
        <f t="shared" si="8"/>
        <v>0</v>
      </c>
      <c r="AD26" s="61">
        <f t="shared" si="8"/>
        <v>0</v>
      </c>
      <c r="AE26" s="61">
        <f t="shared" si="8"/>
        <v>0</v>
      </c>
      <c r="AF26" s="61">
        <f t="shared" si="8"/>
        <v>0</v>
      </c>
      <c r="AG26" s="61">
        <f t="shared" si="8"/>
        <v>0</v>
      </c>
      <c r="AH26" s="61">
        <f t="shared" si="8"/>
        <v>0</v>
      </c>
      <c r="AI26" s="61">
        <f t="shared" si="8"/>
        <v>0</v>
      </c>
      <c r="AJ26" s="56" t="s">
        <v>66</v>
      </c>
      <c r="AK26" s="61">
        <f t="shared" si="8"/>
        <v>0</v>
      </c>
      <c r="AL26" s="101">
        <f t="shared" si="8"/>
        <v>0</v>
      </c>
      <c r="AM26" s="102" t="e">
        <f t="shared" si="2"/>
        <v>#DIV/0!</v>
      </c>
    </row>
    <row r="27" spans="1:39" s="31" customFormat="1" ht="13.5" customHeight="1">
      <c r="A27" s="64">
        <v>1</v>
      </c>
      <c r="B27" s="65" t="s">
        <v>82</v>
      </c>
      <c r="C27" s="66"/>
      <c r="D27" s="66"/>
      <c r="E27" s="66"/>
      <c r="F27" s="66"/>
      <c r="G27" s="61">
        <f>D27+E27-F27</f>
        <v>0</v>
      </c>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101">
        <f t="shared" si="4"/>
        <v>0</v>
      </c>
      <c r="AM27" s="102" t="e">
        <f t="shared" si="2"/>
        <v>#DIV/0!</v>
      </c>
    </row>
    <row r="28" spans="1:39" s="31" customFormat="1" ht="13.5" customHeight="1">
      <c r="A28" s="64">
        <v>2</v>
      </c>
      <c r="B28" s="65" t="s">
        <v>82</v>
      </c>
      <c r="C28" s="66"/>
      <c r="D28" s="66"/>
      <c r="E28" s="66"/>
      <c r="F28" s="66"/>
      <c r="G28" s="61">
        <f>D28+E28-F28</f>
        <v>0</v>
      </c>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101">
        <f t="shared" si="4"/>
        <v>0</v>
      </c>
      <c r="AM28" s="102" t="e">
        <f t="shared" si="2"/>
        <v>#DIV/0!</v>
      </c>
    </row>
    <row r="29" spans="1:39" s="31" customFormat="1" ht="13.5" customHeight="1">
      <c r="A29" s="62" t="s">
        <v>84</v>
      </c>
      <c r="B29" s="63"/>
      <c r="C29" s="56" t="s">
        <v>66</v>
      </c>
      <c r="D29" s="61">
        <f>SUM(D30:D31)</f>
        <v>0</v>
      </c>
      <c r="E29" s="61">
        <f>SUM(E30:E31)</f>
        <v>0</v>
      </c>
      <c r="F29" s="61">
        <f>SUM(F30:F31)</f>
        <v>0</v>
      </c>
      <c r="G29" s="61">
        <f>SUM(G30:G31)</f>
        <v>0</v>
      </c>
      <c r="H29" s="56" t="s">
        <v>66</v>
      </c>
      <c r="I29" s="56" t="s">
        <v>66</v>
      </c>
      <c r="J29" s="61">
        <f aca="true" t="shared" si="9" ref="J29:AL29">SUM(J30:J31)</f>
        <v>0</v>
      </c>
      <c r="K29" s="61">
        <f t="shared" si="9"/>
        <v>0</v>
      </c>
      <c r="L29" s="61">
        <f t="shared" si="9"/>
        <v>0</v>
      </c>
      <c r="M29" s="61">
        <f t="shared" si="9"/>
        <v>0</v>
      </c>
      <c r="N29" s="61">
        <f t="shared" si="9"/>
        <v>0</v>
      </c>
      <c r="O29" s="61">
        <f t="shared" si="9"/>
        <v>0</v>
      </c>
      <c r="P29" s="61">
        <f t="shared" si="9"/>
        <v>0</v>
      </c>
      <c r="Q29" s="61">
        <f t="shared" si="9"/>
        <v>0</v>
      </c>
      <c r="R29" s="61">
        <f t="shared" si="9"/>
        <v>0</v>
      </c>
      <c r="S29" s="61">
        <f t="shared" si="9"/>
        <v>0</v>
      </c>
      <c r="T29" s="61">
        <f t="shared" si="9"/>
        <v>0</v>
      </c>
      <c r="U29" s="61">
        <f t="shared" si="9"/>
        <v>0</v>
      </c>
      <c r="V29" s="61">
        <f t="shared" si="9"/>
        <v>0</v>
      </c>
      <c r="W29" s="61">
        <f t="shared" si="9"/>
        <v>0</v>
      </c>
      <c r="X29" s="61">
        <f t="shared" si="9"/>
        <v>0</v>
      </c>
      <c r="Y29" s="61">
        <f t="shared" si="9"/>
        <v>0</v>
      </c>
      <c r="Z29" s="61">
        <f t="shared" si="9"/>
        <v>0</v>
      </c>
      <c r="AA29" s="61">
        <f t="shared" si="9"/>
        <v>0</v>
      </c>
      <c r="AB29" s="61">
        <f t="shared" si="9"/>
        <v>0</v>
      </c>
      <c r="AC29" s="61">
        <f t="shared" si="9"/>
        <v>0</v>
      </c>
      <c r="AD29" s="61">
        <f t="shared" si="9"/>
        <v>0</v>
      </c>
      <c r="AE29" s="61">
        <f t="shared" si="9"/>
        <v>0</v>
      </c>
      <c r="AF29" s="61">
        <f t="shared" si="9"/>
        <v>0</v>
      </c>
      <c r="AG29" s="61">
        <f t="shared" si="9"/>
        <v>0</v>
      </c>
      <c r="AH29" s="61">
        <f t="shared" si="9"/>
        <v>0</v>
      </c>
      <c r="AI29" s="61">
        <f t="shared" si="9"/>
        <v>0</v>
      </c>
      <c r="AJ29" s="56" t="s">
        <v>66</v>
      </c>
      <c r="AK29" s="61">
        <f t="shared" si="9"/>
        <v>0</v>
      </c>
      <c r="AL29" s="101">
        <f t="shared" si="9"/>
        <v>0</v>
      </c>
      <c r="AM29" s="102" t="e">
        <f t="shared" si="2"/>
        <v>#DIV/0!</v>
      </c>
    </row>
    <row r="30" spans="1:39" s="31" customFormat="1" ht="13.5" customHeight="1">
      <c r="A30" s="64">
        <v>1</v>
      </c>
      <c r="B30" s="65" t="s">
        <v>82</v>
      </c>
      <c r="C30" s="66"/>
      <c r="D30" s="66"/>
      <c r="E30" s="66"/>
      <c r="F30" s="66"/>
      <c r="G30" s="61">
        <f>D30+E30-F30</f>
        <v>0</v>
      </c>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101">
        <f t="shared" si="4"/>
        <v>0</v>
      </c>
      <c r="AM30" s="102" t="e">
        <f t="shared" si="2"/>
        <v>#DIV/0!</v>
      </c>
    </row>
    <row r="31" spans="1:39" s="31" customFormat="1" ht="13.5" customHeight="1">
      <c r="A31" s="67">
        <v>2</v>
      </c>
      <c r="B31" s="68" t="s">
        <v>82</v>
      </c>
      <c r="C31" s="69"/>
      <c r="D31" s="69"/>
      <c r="E31" s="69"/>
      <c r="F31" s="69"/>
      <c r="G31" s="61">
        <f>D31+E31-F31</f>
        <v>0</v>
      </c>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101">
        <f t="shared" si="4"/>
        <v>0</v>
      </c>
      <c r="AM31" s="102" t="e">
        <f t="shared" si="2"/>
        <v>#DIV/0!</v>
      </c>
    </row>
    <row r="32" spans="1:39" s="31" customFormat="1" ht="39" customHeight="1">
      <c r="A32" s="70" t="s">
        <v>144</v>
      </c>
      <c r="B32" s="71"/>
      <c r="C32" s="71"/>
      <c r="D32" s="71"/>
      <c r="E32" s="71"/>
      <c r="F32" s="71"/>
      <c r="G32" s="71"/>
      <c r="H32" s="71"/>
      <c r="I32" s="71"/>
      <c r="J32" s="71"/>
      <c r="K32" s="71"/>
      <c r="L32" s="71" t="s">
        <v>86</v>
      </c>
      <c r="M32" s="71"/>
      <c r="N32" s="71"/>
      <c r="O32" s="71"/>
      <c r="P32" s="71"/>
      <c r="Q32" s="71"/>
      <c r="R32" s="71"/>
      <c r="S32" s="71" t="s">
        <v>87</v>
      </c>
      <c r="T32" s="71"/>
      <c r="U32" s="71"/>
      <c r="V32" s="71"/>
      <c r="W32" s="71"/>
      <c r="X32" s="71"/>
      <c r="Y32" s="71"/>
      <c r="Z32" s="71"/>
      <c r="AA32" s="71"/>
      <c r="AB32" s="71"/>
      <c r="AC32" s="71"/>
      <c r="AD32" s="71"/>
      <c r="AE32" s="71"/>
      <c r="AF32" s="87" t="s">
        <v>35</v>
      </c>
      <c r="AG32" s="103"/>
      <c r="AH32" s="103"/>
      <c r="AI32" s="103"/>
      <c r="AJ32" s="103"/>
      <c r="AK32" s="103"/>
      <c r="AL32" s="103"/>
      <c r="AM32" s="104"/>
    </row>
    <row r="33" spans="1:39" s="31" customFormat="1" ht="27" customHeight="1">
      <c r="A33" s="72"/>
      <c r="B33" s="73"/>
      <c r="C33" s="74" t="s">
        <v>88</v>
      </c>
      <c r="D33" s="74"/>
      <c r="E33" s="74"/>
      <c r="F33" s="74"/>
      <c r="G33" s="74"/>
      <c r="H33" s="74"/>
      <c r="I33" s="74"/>
      <c r="J33" s="74"/>
      <c r="K33" s="74"/>
      <c r="L33" s="73"/>
      <c r="M33" s="74"/>
      <c r="N33" s="74"/>
      <c r="O33" s="74"/>
      <c r="P33" s="74"/>
      <c r="Q33" s="74"/>
      <c r="R33" s="74"/>
      <c r="S33" s="73"/>
      <c r="T33" s="73"/>
      <c r="U33" s="73"/>
      <c r="V33" s="73"/>
      <c r="W33" s="74" t="s">
        <v>146</v>
      </c>
      <c r="X33" s="74"/>
      <c r="Y33" s="74"/>
      <c r="Z33" s="74"/>
      <c r="AA33" s="74"/>
      <c r="AB33" s="74"/>
      <c r="AC33" s="74"/>
      <c r="AD33" s="74"/>
      <c r="AE33" s="74"/>
      <c r="AF33" s="88"/>
      <c r="AG33" s="105"/>
      <c r="AH33" s="105"/>
      <c r="AI33" s="105"/>
      <c r="AJ33" s="105"/>
      <c r="AK33" s="105"/>
      <c r="AL33" s="105"/>
      <c r="AM33" s="106"/>
    </row>
    <row r="34" spans="1:39" s="31" customFormat="1" ht="15">
      <c r="A34" s="75"/>
      <c r="B34" s="76"/>
      <c r="C34" s="75"/>
      <c r="D34" s="75"/>
      <c r="E34" s="75"/>
      <c r="F34" s="75"/>
      <c r="G34" s="75"/>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7"/>
      <c r="AG34" s="77"/>
      <c r="AH34" s="77"/>
      <c r="AI34" s="77"/>
      <c r="AM34" s="107"/>
    </row>
    <row r="35" spans="1:39" s="31" customFormat="1" ht="20.25" customHeight="1">
      <c r="A35" s="78" t="s">
        <v>191</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107"/>
    </row>
    <row r="36" spans="1:39" s="31" customFormat="1" ht="20.25" customHeight="1">
      <c r="A36" s="78" t="s">
        <v>192</v>
      </c>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107"/>
    </row>
    <row r="37" spans="1:39" s="31" customFormat="1" ht="20.25" customHeight="1">
      <c r="A37" s="78" t="s">
        <v>193</v>
      </c>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107"/>
    </row>
    <row r="38" spans="1:39" s="31" customFormat="1" ht="20.25" customHeight="1">
      <c r="A38" s="78" t="str">
        <f>'租赁欠租清单（村细）'!A39:AH39</f>
        <v>              4.于2020年每月将此表在村务公开栏、网上村委会、E阳光微信公众号进行财务公开；</v>
      </c>
      <c r="B38" s="78"/>
      <c r="C38" s="78"/>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107"/>
    </row>
    <row r="39" spans="1:39" s="31" customFormat="1" ht="20.25" customHeight="1">
      <c r="A39" s="78" t="str">
        <f>'租赁欠租清单（村细）'!A40:AH40</f>
        <v>              5.报送时间：2020年4月28日前报送区集体资产管理办公室；</v>
      </c>
      <c r="B39" s="78"/>
      <c r="C39" s="78"/>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107"/>
    </row>
  </sheetData>
  <sheetProtection formatCells="0" formatColumns="0" formatRows="0" insertColumns="0" insertRows="0" deleteColumns="0" deleteRows="0" sort="0"/>
  <autoFilter ref="A9:AM33"/>
  <mergeCells count="46">
    <mergeCell ref="A1:AL1"/>
    <mergeCell ref="AA4:AI4"/>
    <mergeCell ref="AA5:AC5"/>
    <mergeCell ref="AD5:AF5"/>
    <mergeCell ref="AG5:AI5"/>
    <mergeCell ref="A8:B8"/>
    <mergeCell ref="A10:B10"/>
    <mergeCell ref="A11:B11"/>
    <mergeCell ref="A14:B14"/>
    <mergeCell ref="A17:B17"/>
    <mergeCell ref="A20:B20"/>
    <mergeCell ref="A23:B23"/>
    <mergeCell ref="A26:B26"/>
    <mergeCell ref="A29:B29"/>
    <mergeCell ref="C32:K32"/>
    <mergeCell ref="M32:R32"/>
    <mergeCell ref="W32:AE32"/>
    <mergeCell ref="C33:K33"/>
    <mergeCell ref="M33:R33"/>
    <mergeCell ref="W33:AE33"/>
    <mergeCell ref="A35:AL35"/>
    <mergeCell ref="A36:AL36"/>
    <mergeCell ref="A37:AL37"/>
    <mergeCell ref="A38:AL38"/>
    <mergeCell ref="A39:AL39"/>
    <mergeCell ref="A4:A6"/>
    <mergeCell ref="B4:B6"/>
    <mergeCell ref="C4:C6"/>
    <mergeCell ref="D4:D6"/>
    <mergeCell ref="E4:E6"/>
    <mergeCell ref="F4:F6"/>
    <mergeCell ref="G4:G6"/>
    <mergeCell ref="H4:H6"/>
    <mergeCell ref="I4:I6"/>
    <mergeCell ref="L4:L6"/>
    <mergeCell ref="L32:L33"/>
    <mergeCell ref="AJ4:AJ6"/>
    <mergeCell ref="AM4:AM6"/>
    <mergeCell ref="J4:K5"/>
    <mergeCell ref="A32:B33"/>
    <mergeCell ref="AF32:AM33"/>
    <mergeCell ref="M4:T5"/>
    <mergeCell ref="S32:V33"/>
    <mergeCell ref="W4:Z5"/>
    <mergeCell ref="U4:V5"/>
    <mergeCell ref="AK4:AL5"/>
  </mergeCells>
  <printOptions horizontalCentered="1" verticalCentered="1"/>
  <pageMargins left="0.19652777777777777" right="0.19652777777777777" top="0.39305555555555555" bottom="0.15694444444444444" header="0" footer="0"/>
  <pageSetup cellComments="asDisplayed" fitToHeight="0" horizontalDpi="600" verticalDpi="600" orientation="landscape" paperSize="9" scale="60"/>
  <legacyDrawing r:id="rId2"/>
</worksheet>
</file>

<file path=xl/worksheets/sheet6.xml><?xml version="1.0" encoding="utf-8"?>
<worksheet xmlns="http://schemas.openxmlformats.org/spreadsheetml/2006/main" xmlns:r="http://schemas.openxmlformats.org/officeDocument/2006/relationships">
  <sheetPr>
    <tabColor rgb="FF92D050"/>
  </sheetPr>
  <dimension ref="A1:L23"/>
  <sheetViews>
    <sheetView zoomScale="85" zoomScaleNormal="85" workbookViewId="0" topLeftCell="A13">
      <selection activeCell="C48" sqref="C48"/>
    </sheetView>
  </sheetViews>
  <sheetFormatPr defaultColWidth="9.00390625" defaultRowHeight="14.25"/>
  <cols>
    <col min="1" max="1" width="5.625" style="0" customWidth="1"/>
    <col min="2" max="2" width="12.125" style="0" customWidth="1"/>
    <col min="3" max="3" width="18.50390625" style="0" customWidth="1"/>
    <col min="4" max="4" width="2.625" style="0" customWidth="1"/>
    <col min="6" max="6" width="15.125" style="0" customWidth="1"/>
    <col min="8" max="8" width="10.50390625" style="0" customWidth="1"/>
  </cols>
  <sheetData>
    <row r="1" spans="1:8" ht="26.25" customHeight="1">
      <c r="A1" s="1" t="s">
        <v>194</v>
      </c>
      <c r="B1" s="1"/>
      <c r="C1" s="1"/>
      <c r="D1" s="1"/>
      <c r="E1" s="1"/>
      <c r="F1" s="1"/>
      <c r="G1" s="1"/>
      <c r="H1" s="1"/>
    </row>
    <row r="2" spans="1:8" ht="47.25" customHeight="1">
      <c r="A2" s="2"/>
      <c r="B2" s="2"/>
      <c r="C2" s="2"/>
      <c r="D2" s="2"/>
      <c r="E2" s="2"/>
      <c r="F2" s="2"/>
      <c r="G2" s="2"/>
      <c r="H2" s="2"/>
    </row>
    <row r="3" spans="1:8" ht="45.75" customHeight="1">
      <c r="A3" s="3" t="s">
        <v>195</v>
      </c>
      <c r="B3" s="4"/>
      <c r="C3" s="5"/>
      <c r="D3" s="5"/>
      <c r="E3" s="5"/>
      <c r="F3" s="5"/>
      <c r="G3" s="5"/>
      <c r="H3" s="6"/>
    </row>
    <row r="4" spans="1:8" ht="54" customHeight="1">
      <c r="A4" s="7" t="s">
        <v>196</v>
      </c>
      <c r="B4" s="8"/>
      <c r="C4" s="9"/>
      <c r="D4" s="9"/>
      <c r="E4" s="9"/>
      <c r="F4" s="9"/>
      <c r="G4" s="9"/>
      <c r="H4" s="10"/>
    </row>
    <row r="5" spans="1:12" ht="51" customHeight="1">
      <c r="A5" s="11" t="s">
        <v>197</v>
      </c>
      <c r="B5" s="12"/>
      <c r="C5" s="13"/>
      <c r="D5" s="8" t="s">
        <v>198</v>
      </c>
      <c r="E5" s="8"/>
      <c r="F5" s="14"/>
      <c r="G5" s="14" t="s">
        <v>199</v>
      </c>
      <c r="H5" s="15"/>
      <c r="L5" s="25"/>
    </row>
    <row r="6" spans="1:8" ht="48" customHeight="1">
      <c r="A6" s="16" t="s">
        <v>4</v>
      </c>
      <c r="B6" s="8" t="s">
        <v>200</v>
      </c>
      <c r="C6" s="17" t="s">
        <v>201</v>
      </c>
      <c r="D6" s="17"/>
      <c r="E6" s="17"/>
      <c r="F6" s="17"/>
      <c r="G6" s="17"/>
      <c r="H6" s="18"/>
    </row>
    <row r="7" spans="1:9" ht="33" customHeight="1">
      <c r="A7" s="19">
        <v>1</v>
      </c>
      <c r="B7" s="14"/>
      <c r="C7" s="17"/>
      <c r="D7" s="17"/>
      <c r="E7" s="17"/>
      <c r="F7" s="17"/>
      <c r="G7" s="17"/>
      <c r="H7" s="18"/>
      <c r="I7" s="26"/>
    </row>
    <row r="8" spans="1:8" ht="33" customHeight="1">
      <c r="A8" s="19">
        <v>2</v>
      </c>
      <c r="B8" s="14"/>
      <c r="C8" s="17"/>
      <c r="D8" s="17"/>
      <c r="E8" s="17"/>
      <c r="F8" s="17"/>
      <c r="G8" s="17"/>
      <c r="H8" s="18"/>
    </row>
    <row r="9" spans="1:8" ht="33" customHeight="1">
      <c r="A9" s="19">
        <v>3</v>
      </c>
      <c r="B9" s="14"/>
      <c r="C9" s="17"/>
      <c r="D9" s="17"/>
      <c r="E9" s="17"/>
      <c r="F9" s="17"/>
      <c r="G9" s="17"/>
      <c r="H9" s="18"/>
    </row>
    <row r="10" spans="1:8" ht="33" customHeight="1">
      <c r="A10" s="19">
        <v>4</v>
      </c>
      <c r="B10" s="14"/>
      <c r="C10" s="17"/>
      <c r="D10" s="17"/>
      <c r="E10" s="17"/>
      <c r="F10" s="17"/>
      <c r="G10" s="17"/>
      <c r="H10" s="18"/>
    </row>
    <row r="11" spans="1:8" ht="33" customHeight="1">
      <c r="A11" s="19">
        <v>5</v>
      </c>
      <c r="B11" s="14"/>
      <c r="C11" s="17"/>
      <c r="D11" s="17"/>
      <c r="E11" s="17"/>
      <c r="F11" s="17"/>
      <c r="G11" s="17"/>
      <c r="H11" s="18"/>
    </row>
    <row r="12" spans="1:8" ht="33" customHeight="1">
      <c r="A12" s="19">
        <v>6</v>
      </c>
      <c r="B12" s="14"/>
      <c r="C12" s="17"/>
      <c r="D12" s="17"/>
      <c r="E12" s="17"/>
      <c r="F12" s="17"/>
      <c r="G12" s="17"/>
      <c r="H12" s="18"/>
    </row>
    <row r="13" spans="1:8" ht="33" customHeight="1">
      <c r="A13" s="19">
        <v>7</v>
      </c>
      <c r="B13" s="14"/>
      <c r="C13" s="17"/>
      <c r="D13" s="17"/>
      <c r="E13" s="17"/>
      <c r="F13" s="17"/>
      <c r="G13" s="17"/>
      <c r="H13" s="18"/>
    </row>
    <row r="14" spans="1:8" ht="33" customHeight="1">
      <c r="A14" s="19">
        <v>8</v>
      </c>
      <c r="B14" s="14"/>
      <c r="C14" s="17"/>
      <c r="D14" s="17"/>
      <c r="E14" s="17"/>
      <c r="F14" s="17"/>
      <c r="G14" s="17"/>
      <c r="H14" s="18"/>
    </row>
    <row r="15" spans="1:8" ht="33" customHeight="1">
      <c r="A15" s="19">
        <v>9</v>
      </c>
      <c r="B15" s="14"/>
      <c r="C15" s="17"/>
      <c r="D15" s="17"/>
      <c r="E15" s="17"/>
      <c r="F15" s="17"/>
      <c r="G15" s="17"/>
      <c r="H15" s="18"/>
    </row>
    <row r="16" spans="1:8" ht="33" customHeight="1">
      <c r="A16" s="19">
        <v>10</v>
      </c>
      <c r="B16" s="14"/>
      <c r="C16" s="17"/>
      <c r="D16" s="17"/>
      <c r="E16" s="17"/>
      <c r="F16" s="17"/>
      <c r="G16" s="17"/>
      <c r="H16" s="18"/>
    </row>
    <row r="17" spans="1:8" ht="33" customHeight="1">
      <c r="A17" s="19">
        <v>11</v>
      </c>
      <c r="B17" s="14"/>
      <c r="C17" s="17"/>
      <c r="D17" s="17"/>
      <c r="E17" s="17"/>
      <c r="F17" s="17"/>
      <c r="G17" s="17"/>
      <c r="H17" s="18"/>
    </row>
    <row r="18" spans="1:8" ht="33" customHeight="1">
      <c r="A18" s="19">
        <v>12</v>
      </c>
      <c r="B18" s="14"/>
      <c r="C18" s="17"/>
      <c r="D18" s="17"/>
      <c r="E18" s="17"/>
      <c r="F18" s="17"/>
      <c r="G18" s="17"/>
      <c r="H18" s="18"/>
    </row>
    <row r="19" spans="1:8" ht="33" customHeight="1">
      <c r="A19" s="19">
        <v>13</v>
      </c>
      <c r="B19" s="14"/>
      <c r="C19" s="17"/>
      <c r="D19" s="17"/>
      <c r="E19" s="17"/>
      <c r="F19" s="17"/>
      <c r="G19" s="17"/>
      <c r="H19" s="18"/>
    </row>
    <row r="20" spans="1:8" ht="33" customHeight="1">
      <c r="A20" s="19">
        <v>14</v>
      </c>
      <c r="B20" s="14"/>
      <c r="C20" s="17"/>
      <c r="D20" s="17"/>
      <c r="E20" s="17"/>
      <c r="F20" s="17"/>
      <c r="G20" s="17"/>
      <c r="H20" s="18"/>
    </row>
    <row r="21" spans="1:8" ht="33" customHeight="1">
      <c r="A21" s="20">
        <v>15</v>
      </c>
      <c r="B21" s="21"/>
      <c r="C21" s="22"/>
      <c r="D21" s="22"/>
      <c r="E21" s="22"/>
      <c r="F21" s="22"/>
      <c r="G21" s="22"/>
      <c r="H21" s="23"/>
    </row>
    <row r="22" ht="14.25">
      <c r="A22" s="2" t="s">
        <v>16</v>
      </c>
    </row>
    <row r="23" spans="1:8" ht="18" customHeight="1">
      <c r="A23" s="24" t="s">
        <v>202</v>
      </c>
      <c r="B23" s="24"/>
      <c r="C23" s="24"/>
      <c r="D23" s="24"/>
      <c r="E23" s="24"/>
      <c r="F23" s="24"/>
      <c r="G23" s="24"/>
      <c r="H23" s="24"/>
    </row>
  </sheetData>
  <sheetProtection/>
  <mergeCells count="24">
    <mergeCell ref="A1:H1"/>
    <mergeCell ref="A3:B3"/>
    <mergeCell ref="C3:H3"/>
    <mergeCell ref="A4:B4"/>
    <mergeCell ref="C4:H4"/>
    <mergeCell ref="A5:B5"/>
    <mergeCell ref="D5:E5"/>
    <mergeCell ref="C6:H6"/>
    <mergeCell ref="C7:H7"/>
    <mergeCell ref="C8:H8"/>
    <mergeCell ref="C9:H9"/>
    <mergeCell ref="C10:H10"/>
    <mergeCell ref="C11:H11"/>
    <mergeCell ref="C12:H12"/>
    <mergeCell ref="C13:H13"/>
    <mergeCell ref="C14:H14"/>
    <mergeCell ref="C15:H15"/>
    <mergeCell ref="C16:H16"/>
    <mergeCell ref="C17:H17"/>
    <mergeCell ref="C18:H18"/>
    <mergeCell ref="C19:H19"/>
    <mergeCell ref="C20:H20"/>
    <mergeCell ref="C21:H21"/>
    <mergeCell ref="A23:H23"/>
  </mergeCells>
  <printOptions horizontalCentered="1" verticalCentered="1"/>
  <pageMargins left="0.19652777777777777" right="0.19652777777777777" top="0.39305555555555555" bottom="0.15694444444444444" header="0" footer="0"/>
  <pageSetup horizontalDpi="600" verticalDpi="600" orientation="portrait" paperSize="9" scale="9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王静洁</dc:creator>
  <cp:keywords/>
  <dc:description/>
  <cp:lastModifiedBy>dell</cp:lastModifiedBy>
  <cp:lastPrinted>2020-03-14T14:58:05Z</cp:lastPrinted>
  <dcterms:created xsi:type="dcterms:W3CDTF">2018-05-02T01:14:37Z</dcterms:created>
  <dcterms:modified xsi:type="dcterms:W3CDTF">2020-04-28T08:44:41Z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