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761" activeTab="6"/>
  </bookViews>
  <sheets>
    <sheet name="第二季度公开内容" sheetId="1" r:id="rId1"/>
    <sheet name="村、社区资产负债表" sheetId="10" r:id="rId2"/>
    <sheet name="村、社区收益分配表" sheetId="11" r:id="rId3"/>
    <sheet name="村、社区收支明细表" sheetId="12" r:id="rId4"/>
    <sheet name="应收及债权债务表" sheetId="7" r:id="rId5"/>
    <sheet name="应付及债权债务表" sheetId="8" r:id="rId6"/>
    <sheet name="固定资产公布" sheetId="9" r:id="rId7"/>
  </sheets>
  <definedNames>
    <definedName name="_xlnm.Print_Titles" localSheetId="4">应收及债权债务表!$1:$3</definedName>
    <definedName name="_xlnm.Print_Titles" localSheetId="5">应付及债权债务表!$1:$3</definedName>
    <definedName name="_xlnm.Print_Titles" localSheetId="6">固定资产公布!$1:$4</definedName>
  </definedNames>
  <calcPr calcId="144525"/>
</workbook>
</file>

<file path=xl/sharedStrings.xml><?xml version="1.0" encoding="utf-8"?>
<sst xmlns="http://schemas.openxmlformats.org/spreadsheetml/2006/main" count="1047" uniqueCount="547">
  <si>
    <t>2022年第二季度财务公开内容</t>
  </si>
  <si>
    <t>序号</t>
  </si>
  <si>
    <t>公开类型</t>
  </si>
  <si>
    <t>公开内容</t>
  </si>
  <si>
    <t>备注</t>
  </si>
  <si>
    <t>季度公开（定期公开）</t>
  </si>
  <si>
    <t>村级资产负债表</t>
  </si>
  <si>
    <t>6月份报表数据</t>
  </si>
  <si>
    <t>村级收益分配表</t>
  </si>
  <si>
    <t>村级收支明细表</t>
  </si>
  <si>
    <t>债权明细公开表</t>
  </si>
  <si>
    <t>债务明细公开表</t>
  </si>
  <si>
    <t>固定资产情况公布表</t>
  </si>
  <si>
    <r>
      <rPr>
        <sz val="12"/>
        <color rgb="FFFF0000"/>
        <rFont val="宋体"/>
        <charset val="134"/>
      </rPr>
      <t>经济合同执行情况统计表格</t>
    </r>
    <r>
      <rPr>
        <sz val="12"/>
        <rFont val="宋体"/>
        <charset val="134"/>
      </rPr>
      <t>（常态化工作）</t>
    </r>
  </si>
  <si>
    <t>止2022.6月底合同执行情况</t>
  </si>
  <si>
    <t>不定期公开（及时公开）</t>
  </si>
  <si>
    <r>
      <rPr>
        <sz val="11"/>
        <color rgb="FFFF0000"/>
        <rFont val="宋体"/>
        <charset val="134"/>
        <scheme val="minor"/>
      </rPr>
      <t>e阳光管理：</t>
    </r>
    <r>
      <rPr>
        <sz val="11"/>
        <rFont val="宋体"/>
        <charset val="134"/>
        <scheme val="minor"/>
      </rPr>
      <t>社区、农地、富民分红，民生保险、农户补贴</t>
    </r>
    <r>
      <rPr>
        <sz val="11"/>
        <color rgb="FFFF0000"/>
        <rFont val="宋体"/>
        <charset val="134"/>
        <scheme val="minor"/>
      </rPr>
      <t>（未公开的请补充公开）</t>
    </r>
    <r>
      <rPr>
        <sz val="11"/>
        <color theme="1"/>
        <rFont val="宋体"/>
        <charset val="134"/>
        <scheme val="minor"/>
      </rPr>
      <t>；资产核销、清产核资表格、</t>
    </r>
    <r>
      <rPr>
        <sz val="11"/>
        <color rgb="FFFF0000"/>
        <rFont val="宋体"/>
        <charset val="134"/>
        <scheme val="minor"/>
      </rPr>
      <t>资金收支预决算</t>
    </r>
    <r>
      <rPr>
        <sz val="11"/>
        <color theme="1"/>
        <rFont val="宋体"/>
        <charset val="134"/>
        <scheme val="minor"/>
      </rPr>
      <t>、扶贫资金使用情况等；其他职能部门要求公开的涉及资金支付有关的内容（粮油补贴等）</t>
    </r>
  </si>
  <si>
    <t>按实及时公开</t>
  </si>
  <si>
    <t>重要信息</t>
  </si>
  <si>
    <t>重要公示</t>
  </si>
  <si>
    <t>民主议事类（两委会、听证会、村民代表大会、股东大会等会议纪要和决策）；其他需要公示的重要信息（审计整改情况等）</t>
  </si>
  <si>
    <t>招标信息</t>
  </si>
  <si>
    <t>产权交易项目公告、“三资”项目招标公告等</t>
  </si>
  <si>
    <t>交易公告</t>
  </si>
  <si>
    <t>产权交易方案+民主表决书+会议决议</t>
  </si>
  <si>
    <t>成交信息</t>
  </si>
  <si>
    <t>产权交易结果公示、“三资”项目成交结果公示等</t>
  </si>
  <si>
    <t>注：1.季度公开请于2022.7.13（星期三）前通过橱窗对外公开，网上村委会与微信公众号同步上传公开，公示期不少于7天；</t>
  </si>
  <si>
    <t xml:space="preserve">    2.不定期公开及重要信息公开内容请务必做到及时公开。</t>
  </si>
  <si>
    <t>资产负债表</t>
  </si>
  <si>
    <t>填报单位：联民村</t>
  </si>
  <si>
    <t>截止日期：2022年6月30日</t>
  </si>
  <si>
    <t>单位：元</t>
  </si>
  <si>
    <t>资产</t>
  </si>
  <si>
    <t>负债及所有者权益</t>
  </si>
  <si>
    <t>年初数</t>
  </si>
  <si>
    <t>期末数</t>
  </si>
  <si>
    <t>流动资产：</t>
  </si>
  <si>
    <t>流动负债：</t>
  </si>
  <si>
    <t xml:space="preserve">  货币资金</t>
  </si>
  <si>
    <t xml:space="preserve">  短期借款</t>
  </si>
  <si>
    <t xml:space="preserve">      其中：银行存款</t>
  </si>
  <si>
    <t xml:space="preserve">  应付款项</t>
  </si>
  <si>
    <t xml:space="preserve">  应收票据</t>
  </si>
  <si>
    <t xml:space="preserve">    其中：内部往来（贷方）</t>
  </si>
  <si>
    <t xml:space="preserve">  短期投资</t>
  </si>
  <si>
    <t xml:space="preserve">         应付款</t>
  </si>
  <si>
    <t xml:space="preserve">  应收款项</t>
  </si>
  <si>
    <t xml:space="preserve">         代收代管款</t>
  </si>
  <si>
    <t xml:space="preserve">     其中：（1）应收款</t>
  </si>
  <si>
    <t xml:space="preserve">  应付工资</t>
  </si>
  <si>
    <t xml:space="preserve">          （2）内部往来（借方）</t>
  </si>
  <si>
    <t xml:space="preserve">  应交税费</t>
  </si>
  <si>
    <t xml:space="preserve">  存货</t>
  </si>
  <si>
    <t xml:space="preserve">  专项应付款</t>
  </si>
  <si>
    <t xml:space="preserve">     其中：库存物资</t>
  </si>
  <si>
    <t>流动负债合计</t>
  </si>
  <si>
    <t>流动资产合计</t>
  </si>
  <si>
    <t>农业资产：</t>
  </si>
  <si>
    <t>长期负债：</t>
  </si>
  <si>
    <t xml:space="preserve">  畜（禽）资产</t>
  </si>
  <si>
    <t xml:space="preserve">  长期借款</t>
  </si>
  <si>
    <t xml:space="preserve">  林木资产</t>
  </si>
  <si>
    <t xml:space="preserve">  一事一议资金</t>
  </si>
  <si>
    <t>农业资产合计</t>
  </si>
  <si>
    <t>长期负债合计</t>
  </si>
  <si>
    <t>长期资产：</t>
  </si>
  <si>
    <t xml:space="preserve">  长期投资</t>
  </si>
  <si>
    <t>负债合计</t>
  </si>
  <si>
    <t xml:space="preserve">     其中：长期股权投资</t>
  </si>
  <si>
    <t>固产资产：</t>
  </si>
  <si>
    <t>所有者权益：</t>
  </si>
  <si>
    <t xml:space="preserve">  固定资产原值</t>
  </si>
  <si>
    <t xml:space="preserve">  资本</t>
  </si>
  <si>
    <t xml:space="preserve">    减：累计折旧</t>
  </si>
  <si>
    <t xml:space="preserve">    其中：村组集体资本</t>
  </si>
  <si>
    <t xml:space="preserve">  固定资产净值</t>
  </si>
  <si>
    <t xml:space="preserve">  社员股份资本</t>
  </si>
  <si>
    <t xml:space="preserve">  固定资产清理</t>
  </si>
  <si>
    <t xml:space="preserve">  其他</t>
  </si>
  <si>
    <t xml:space="preserve">  在建工程</t>
  </si>
  <si>
    <t xml:space="preserve"> 公积公益金</t>
  </si>
  <si>
    <t>固定资产合计</t>
  </si>
  <si>
    <t xml:space="preserve">     其中：征地补偿费转入</t>
  </si>
  <si>
    <t>无形资产：</t>
  </si>
  <si>
    <t xml:space="preserve">  未分配收益</t>
  </si>
  <si>
    <t xml:space="preserve">  无形资产</t>
  </si>
  <si>
    <t>所有者权益合计</t>
  </si>
  <si>
    <t xml:space="preserve">   减：无形资产摊销</t>
  </si>
  <si>
    <t>其他资产：</t>
  </si>
  <si>
    <t xml:space="preserve">  长期待摊费用</t>
  </si>
  <si>
    <t xml:space="preserve">  待处理财产损溢</t>
  </si>
  <si>
    <t xml:space="preserve">    资产总计</t>
  </si>
  <si>
    <t>负债及所有者权益合计</t>
  </si>
  <si>
    <t>单位负责人：</t>
  </si>
  <si>
    <t>制表人：</t>
  </si>
  <si>
    <t xml:space="preserve">  十二、附报：</t>
  </si>
  <si>
    <t>1.经营性资产总额</t>
  </si>
  <si>
    <t>小计</t>
  </si>
  <si>
    <t>1.经营性负债总额</t>
  </si>
  <si>
    <t>经营性短期投资</t>
  </si>
  <si>
    <t>经营性应付款项</t>
  </si>
  <si>
    <t>经营性长期投资</t>
  </si>
  <si>
    <t>经营性短期借款</t>
  </si>
  <si>
    <t>经营性应收款项</t>
  </si>
  <si>
    <t>经营性长期借款</t>
  </si>
  <si>
    <t>应收票据</t>
  </si>
  <si>
    <t>应交税费</t>
  </si>
  <si>
    <t>经营性固定资产</t>
  </si>
  <si>
    <t>2.兴办公益事业负债</t>
  </si>
  <si>
    <t>合计</t>
  </si>
  <si>
    <t>经营性在建工程</t>
  </si>
  <si>
    <t>其中:（1）义务教育负债</t>
  </si>
  <si>
    <t>经营性无形资产</t>
  </si>
  <si>
    <t>（2）道路建设负债</t>
  </si>
  <si>
    <t>2.非经营性资产总额</t>
  </si>
  <si>
    <t>（3）兴修水电设施负债</t>
  </si>
  <si>
    <t>3.待界定资产数量</t>
  </si>
  <si>
    <t>（4）卫生文化设施负债</t>
  </si>
  <si>
    <t>4.当年新购建的固定资产</t>
  </si>
  <si>
    <t>（5）其他兴办公益事业负债</t>
  </si>
  <si>
    <t>收益及收益分配表</t>
  </si>
  <si>
    <t>项目</t>
  </si>
  <si>
    <t>本月数</t>
  </si>
  <si>
    <t>累计数</t>
  </si>
  <si>
    <t>一、总收入</t>
  </si>
  <si>
    <t>三﹑本年收益</t>
  </si>
  <si>
    <t xml:space="preserve">     其中：经营性收入</t>
  </si>
  <si>
    <t xml:space="preserve">   其中：经营收益</t>
  </si>
  <si>
    <t xml:space="preserve">  1. 经营收入</t>
  </si>
  <si>
    <t>四、年初未分配收益</t>
  </si>
  <si>
    <t xml:space="preserve">  2.发包及上交收入</t>
  </si>
  <si>
    <t>五、收益调整（其他转入）</t>
  </si>
  <si>
    <t xml:space="preserve">     其中：承包金</t>
  </si>
  <si>
    <t xml:space="preserve">   其中：1.其他转入</t>
  </si>
  <si>
    <t xml:space="preserve">          企业上交利润</t>
  </si>
  <si>
    <t xml:space="preserve">       2.以前年度损益调整</t>
  </si>
  <si>
    <t xml:space="preserve">  3.投资收益</t>
  </si>
  <si>
    <t>六﹑可分配收益</t>
  </si>
  <si>
    <t xml:space="preserve">  4.补助收入</t>
  </si>
  <si>
    <t xml:space="preserve">    减：1.提取公积金、公益金</t>
  </si>
  <si>
    <t xml:space="preserve">     其中:财政转移支付</t>
  </si>
  <si>
    <t xml:space="preserve">      2.提取农村基本公共服务支出</t>
  </si>
  <si>
    <t xml:space="preserve">  5.其他收入</t>
  </si>
  <si>
    <t xml:space="preserve">      3.农户分配</t>
  </si>
  <si>
    <t>二、总支出</t>
  </si>
  <si>
    <t xml:space="preserve">      4.公益事业建设基金（社区发展基金）</t>
  </si>
  <si>
    <t xml:space="preserve">  1.经营支出</t>
  </si>
  <si>
    <t xml:space="preserve">      5.外来投资分利</t>
  </si>
  <si>
    <t xml:space="preserve">  2.发包及上交支出</t>
  </si>
  <si>
    <t xml:space="preserve">      6.其他分配</t>
  </si>
  <si>
    <t xml:space="preserve">  3.福利性费用支出</t>
  </si>
  <si>
    <t>七、期末未分配收益</t>
  </si>
  <si>
    <t xml:space="preserve">  4.管理费用</t>
  </si>
  <si>
    <t/>
  </si>
  <si>
    <t xml:space="preserve">     其中：1.干部报酬</t>
  </si>
  <si>
    <t xml:space="preserve">           2.报刊费</t>
  </si>
  <si>
    <t xml:space="preserve">           3.办公经费</t>
  </si>
  <si>
    <t xml:space="preserve">  5.其他支出</t>
  </si>
  <si>
    <t xml:space="preserve">  6.税金及附加费用</t>
  </si>
  <si>
    <t xml:space="preserve">  7.所得税费用</t>
  </si>
  <si>
    <t>八、附报：</t>
  </si>
  <si>
    <t xml:space="preserve">  1.当年扩大再生产支出</t>
  </si>
  <si>
    <t xml:space="preserve">  2.当年公益性基础设施建设投入</t>
  </si>
  <si>
    <t xml:space="preserve">    其中:各级财政投入</t>
  </si>
  <si>
    <t xml:space="preserve">        其中：获得一事一议奖补资金</t>
  </si>
  <si>
    <t xml:space="preserve">  3.当年村组织支付的公共服务费用</t>
  </si>
  <si>
    <t xml:space="preserve">  4.农村集体建设用地出租出让宗数</t>
  </si>
  <si>
    <t xml:space="preserve">  5.农村集体建设用地出租出让面积</t>
  </si>
  <si>
    <t xml:space="preserve">  6.农村集体建设用地出租出让的收入</t>
  </si>
  <si>
    <t>收支明细表</t>
  </si>
  <si>
    <t>本期发生额</t>
  </si>
  <si>
    <t>本年累计额</t>
  </si>
  <si>
    <t>一.总收入</t>
  </si>
  <si>
    <t>（四）补助收入</t>
  </si>
  <si>
    <t>（一）经营收入</t>
  </si>
  <si>
    <t>其中：财政转移支付</t>
  </si>
  <si>
    <t xml:space="preserve">   1.生产经营收入</t>
  </si>
  <si>
    <t xml:space="preserve">   1.物业管理补助</t>
  </si>
  <si>
    <t>其中：农产品销售收入</t>
  </si>
  <si>
    <t xml:space="preserve">   2.村干部及工作人员报酬补助</t>
  </si>
  <si>
    <t xml:space="preserve">    林业销售收入</t>
  </si>
  <si>
    <t xml:space="preserve">   3.环境保护补助</t>
  </si>
  <si>
    <t xml:space="preserve">    物资销售收入</t>
  </si>
  <si>
    <t xml:space="preserve">   4.公共服务补助</t>
  </si>
  <si>
    <t xml:space="preserve">    电费经营收入</t>
  </si>
  <si>
    <t xml:space="preserve">   5.办公经费补助</t>
  </si>
  <si>
    <t xml:space="preserve">    水费经营收入</t>
  </si>
  <si>
    <t xml:space="preserve">   6.停种停养补贴</t>
  </si>
  <si>
    <t xml:space="preserve">        其他生产经营收入</t>
  </si>
  <si>
    <t xml:space="preserve">   7.医疗卫生补助</t>
  </si>
  <si>
    <t xml:space="preserve">   2.房屋租赁收入</t>
  </si>
  <si>
    <t xml:space="preserve">   8.居家养老补贴</t>
  </si>
  <si>
    <t xml:space="preserve">   3.土地租赁收入</t>
  </si>
  <si>
    <t xml:space="preserve">   9.文化宣传补助</t>
  </si>
  <si>
    <t xml:space="preserve">   4.劳务经营收入</t>
  </si>
  <si>
    <t xml:space="preserve">   10.综合治理安全补助</t>
  </si>
  <si>
    <t xml:space="preserve">   5.服务经营收入</t>
  </si>
  <si>
    <t xml:space="preserve">   11.三老补贴</t>
  </si>
  <si>
    <t xml:space="preserve">   6.其他经营收入</t>
  </si>
  <si>
    <t xml:space="preserve">   12.相对薄弱村帮扶资金</t>
  </si>
  <si>
    <t xml:space="preserve">     其中：资金出借利息收入</t>
  </si>
  <si>
    <t xml:space="preserve">   13.生态补偿款</t>
  </si>
  <si>
    <t xml:space="preserve">  其他经营活动收入</t>
  </si>
  <si>
    <t xml:space="preserve">   14.其他补助收入</t>
  </si>
  <si>
    <t xml:space="preserve">   15.社员分红退坡补助</t>
  </si>
  <si>
    <t>（二）发包及上交收入</t>
  </si>
  <si>
    <t xml:space="preserve">   16.集体经济组织发展奖励补助收入</t>
  </si>
  <si>
    <t xml:space="preserve">   1.资源性发包收入</t>
  </si>
  <si>
    <t xml:space="preserve">   17.土地规模流转入股补贴</t>
  </si>
  <si>
    <t xml:space="preserve"> 其中：农业规模经营发包收入</t>
  </si>
  <si>
    <t xml:space="preserve">   18.新型合作农场补贴</t>
  </si>
  <si>
    <t xml:space="preserve">           经济作物发包收入</t>
  </si>
  <si>
    <t xml:space="preserve">           渔塘水面发包收入</t>
  </si>
  <si>
    <t>（五）其他收入</t>
  </si>
  <si>
    <t xml:space="preserve">           资源发包其他收入</t>
  </si>
  <si>
    <t xml:space="preserve">   1.存款利息收入</t>
  </si>
  <si>
    <t xml:space="preserve">   2.企业上交利润</t>
  </si>
  <si>
    <t xml:space="preserve">   2.坏帐收入</t>
  </si>
  <si>
    <t xml:space="preserve">   3.其他发包及上交收入</t>
  </si>
  <si>
    <t xml:space="preserve">   3.财产物资盘盈收入</t>
  </si>
  <si>
    <t xml:space="preserve">   4.集体资产处置净收益</t>
  </si>
  <si>
    <t>（三）投资收益</t>
  </si>
  <si>
    <t xml:space="preserve">   5.赔款及罚款收入</t>
  </si>
  <si>
    <t xml:space="preserve">   1.强村公司投资收益</t>
  </si>
  <si>
    <t xml:space="preserve">   6.其他业务收入</t>
  </si>
  <si>
    <t xml:space="preserve">   2.富民合作社</t>
  </si>
  <si>
    <t xml:space="preserve">   3.农地股份合作社</t>
  </si>
  <si>
    <t>附报：</t>
  </si>
  <si>
    <t xml:space="preserve">   4.有价证券投资收益</t>
  </si>
  <si>
    <t xml:space="preserve">  1.征地补偿费集体部分</t>
  </si>
  <si>
    <t xml:space="preserve">   5.其他投资收益</t>
  </si>
  <si>
    <t xml:space="preserve">  2.以前年度收入调整</t>
  </si>
  <si>
    <t>二.总支出</t>
  </si>
  <si>
    <t>（四）管理费用</t>
  </si>
  <si>
    <t>（一）经营支出</t>
  </si>
  <si>
    <t xml:space="preserve">    1.办公费用</t>
  </si>
  <si>
    <t xml:space="preserve">    1.生产经营支出</t>
  </si>
  <si>
    <t xml:space="preserve">      其中：办公用品</t>
  </si>
  <si>
    <t>其中：农产品销售支出</t>
  </si>
  <si>
    <t xml:space="preserve">            水电费</t>
  </si>
  <si>
    <t xml:space="preserve">    林业销售支出</t>
  </si>
  <si>
    <t xml:space="preserve">            通讯费</t>
  </si>
  <si>
    <t xml:space="preserve">    物资销售支出</t>
  </si>
  <si>
    <t xml:space="preserve">            其他办公支出 </t>
  </si>
  <si>
    <t xml:space="preserve">    电费经营支出</t>
  </si>
  <si>
    <t xml:space="preserve">    2.人员报酬费用</t>
  </si>
  <si>
    <t xml:space="preserve">    水费经营支出</t>
  </si>
  <si>
    <t xml:space="preserve">    其中：村干部基本报酬</t>
  </si>
  <si>
    <t xml:space="preserve">        其他生产经营支出</t>
  </si>
  <si>
    <t xml:space="preserve">          村干部考核报酬</t>
  </si>
  <si>
    <t xml:space="preserve">   2.服务经营支出</t>
  </si>
  <si>
    <t xml:space="preserve">          管理人员报酬</t>
  </si>
  <si>
    <t>3.经营性固定资产维修(护)费</t>
  </si>
  <si>
    <t xml:space="preserve">          工作人员报酬</t>
  </si>
  <si>
    <t xml:space="preserve">   4.劳务经营支出</t>
  </si>
  <si>
    <t xml:space="preserve">          各项人员定额补贴</t>
  </si>
  <si>
    <t xml:space="preserve">   5.经营性固定资产折旧</t>
  </si>
  <si>
    <t xml:space="preserve">          社会保险支出</t>
  </si>
  <si>
    <t xml:space="preserve">   6.其他经营活动支出</t>
  </si>
  <si>
    <t xml:space="preserve">          住房公积金支出</t>
  </si>
  <si>
    <t>（二）发包及上交支出</t>
  </si>
  <si>
    <t xml:space="preserve">          其他福利费用</t>
  </si>
  <si>
    <t xml:space="preserve">    1.农业资源性发包支出</t>
  </si>
  <si>
    <t xml:space="preserve">    3.差旅费</t>
  </si>
  <si>
    <t xml:space="preserve">    其中：农业规模发包支出</t>
  </si>
  <si>
    <t xml:space="preserve">    4.会议费</t>
  </si>
  <si>
    <t xml:space="preserve">          经济作物发包支出</t>
  </si>
  <si>
    <t xml:space="preserve">    5.食堂费用</t>
  </si>
  <si>
    <t xml:space="preserve">          渔塘水面发包支出</t>
  </si>
  <si>
    <t>6.管理性固定资产维修(护)费</t>
  </si>
  <si>
    <t xml:space="preserve">          资源发包其他支出</t>
  </si>
  <si>
    <t xml:space="preserve">    7.管理性固定资产折旧</t>
  </si>
  <si>
    <t xml:space="preserve">    2.其他发包及上交支出</t>
  </si>
  <si>
    <t xml:space="preserve">    8.协作招待费</t>
  </si>
  <si>
    <t>（三）福利性费用支出</t>
  </si>
  <si>
    <t xml:space="preserve">    9.报刊费</t>
  </si>
  <si>
    <t xml:space="preserve">    1.五保户补助</t>
  </si>
  <si>
    <t xml:space="preserve">    10.培训费</t>
  </si>
  <si>
    <t xml:space="preserve">    2.困难户补助</t>
  </si>
  <si>
    <t xml:space="preserve">    11.财务费用</t>
  </si>
  <si>
    <t xml:space="preserve">    3.医疗卫生费</t>
  </si>
  <si>
    <t xml:space="preserve">    12.其他管理费用</t>
  </si>
  <si>
    <t xml:space="preserve">    4.烈军属优抚补助</t>
  </si>
  <si>
    <t xml:space="preserve">    5.计划生育费</t>
  </si>
  <si>
    <t>（五）其他支出</t>
  </si>
  <si>
    <t xml:space="preserve">    6.老年人补贴</t>
  </si>
  <si>
    <t xml:space="preserve">    1.利息支出</t>
  </si>
  <si>
    <t xml:space="preserve"> 7.老干部老党员老队长补贴</t>
  </si>
  <si>
    <t xml:space="preserve">    其中：金融贷款利息支出</t>
  </si>
  <si>
    <t xml:space="preserve">    8.老年协会费用</t>
  </si>
  <si>
    <t xml:space="preserve">    2.坏帐损失</t>
  </si>
  <si>
    <t xml:space="preserve">    9.其他福利费</t>
  </si>
  <si>
    <t xml:space="preserve">    3.物业管理支出</t>
  </si>
  <si>
    <t xml:space="preserve">  其中：村级承担的农保支出</t>
  </si>
  <si>
    <t xml:space="preserve">    4.环境保护费用</t>
  </si>
  <si>
    <t xml:space="preserve">        村级承担的医保支出</t>
  </si>
  <si>
    <t xml:space="preserve">   其中：河道整洁支出</t>
  </si>
  <si>
    <t xml:space="preserve">        社会保险</t>
  </si>
  <si>
    <t xml:space="preserve">         道路保洁支出</t>
  </si>
  <si>
    <t xml:space="preserve">        吊唁费</t>
  </si>
  <si>
    <t xml:space="preserve">         垃圾清运支出</t>
  </si>
  <si>
    <t xml:space="preserve">        其他</t>
  </si>
  <si>
    <t xml:space="preserve">         绿化养护支出</t>
  </si>
  <si>
    <t xml:space="preserve">         生态补偿资金支出</t>
  </si>
  <si>
    <t xml:space="preserve">    16.其他支出</t>
  </si>
  <si>
    <t xml:space="preserve">         环境保护其他支出</t>
  </si>
  <si>
    <t xml:space="preserve">       其中：代收代付款损失</t>
  </si>
  <si>
    <t xml:space="preserve">    5.征兵和民兵费用</t>
  </si>
  <si>
    <t xml:space="preserve">             路桥修理费</t>
  </si>
  <si>
    <t xml:space="preserve">    6.各类用工支出</t>
  </si>
  <si>
    <t xml:space="preserve">             公益活动支出</t>
  </si>
  <si>
    <t xml:space="preserve">    7.居家养老服务</t>
  </si>
  <si>
    <t xml:space="preserve">             文化等宣传费</t>
  </si>
  <si>
    <t xml:space="preserve">    8.治安费用</t>
  </si>
  <si>
    <t xml:space="preserve">             捐赠支出</t>
  </si>
  <si>
    <t xml:space="preserve">    9.公益性固定资产折旧</t>
  </si>
  <si>
    <t xml:space="preserve">             罚款支出</t>
  </si>
  <si>
    <t xml:space="preserve"> 10.公益性固定资产维修(护)费</t>
  </si>
  <si>
    <t xml:space="preserve">             其他费用支出</t>
  </si>
  <si>
    <t xml:space="preserve">    11.社区卫生服务站支出</t>
  </si>
  <si>
    <t xml:space="preserve">              农户盈余返还</t>
  </si>
  <si>
    <t xml:space="preserve">    12.无形资产摊销</t>
  </si>
  <si>
    <t xml:space="preserve"> (六) 税金及附加费用</t>
  </si>
  <si>
    <t xml:space="preserve">    13.集体资产处置净损失</t>
  </si>
  <si>
    <t xml:space="preserve">     1.城市维护建设税</t>
  </si>
  <si>
    <t xml:space="preserve">    14.集体资产盘亏净损失</t>
  </si>
  <si>
    <t xml:space="preserve">     2.教育费附加</t>
  </si>
  <si>
    <t>15.抗击不可抗力、自然灾害支出</t>
  </si>
  <si>
    <t xml:space="preserve">     3.地方教育费附加</t>
  </si>
  <si>
    <t xml:space="preserve">       其中：抗疫费用支出</t>
  </si>
  <si>
    <t xml:space="preserve">     4.印花税</t>
  </si>
  <si>
    <t>防汛抢险、抗旱(灾)等费用支出</t>
  </si>
  <si>
    <t xml:space="preserve">     5.车船税</t>
  </si>
  <si>
    <t xml:space="preserve">             其他抗击费用支出</t>
  </si>
  <si>
    <t xml:space="preserve">     6.其他税费</t>
  </si>
  <si>
    <t xml:space="preserve">     7.房产税</t>
  </si>
  <si>
    <t xml:space="preserve">  1.以前年度支出调整</t>
  </si>
  <si>
    <t xml:space="preserve">     8.土地使用税</t>
  </si>
  <si>
    <t>（七）本年收支结余</t>
  </si>
  <si>
    <t>（八）所得税费用</t>
  </si>
  <si>
    <t>（九）本年收支结余净额</t>
  </si>
  <si>
    <t>单位名称（盖章）:</t>
  </si>
  <si>
    <t>类别</t>
  </si>
  <si>
    <r>
      <rPr>
        <sz val="12"/>
        <rFont val="宋体"/>
        <charset val="134"/>
      </rPr>
      <t xml:space="preserve">单位或个人
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姓</t>
    </r>
    <r>
      <rPr>
        <sz val="12"/>
        <rFont val="Times New Roman"/>
        <charset val="134"/>
      </rPr>
      <t xml:space="preserve">           </t>
    </r>
    <r>
      <rPr>
        <sz val="12"/>
        <rFont val="宋体"/>
        <charset val="134"/>
      </rPr>
      <t>名</t>
    </r>
  </si>
  <si>
    <t>本年增加数</t>
  </si>
  <si>
    <t>本年减少数</t>
  </si>
  <si>
    <t>原因</t>
  </si>
  <si>
    <t>一、应收款项</t>
  </si>
  <si>
    <t>社区股份合作社</t>
  </si>
  <si>
    <t>往来挂账</t>
  </si>
  <si>
    <t>国网江苏省电力公司</t>
  </si>
  <si>
    <t>中国邮政集团公司</t>
  </si>
  <si>
    <t>电费预存款</t>
  </si>
  <si>
    <t>昆山市协泰电力安装有限公司</t>
  </si>
  <si>
    <t>中国铁塔股份有限公司苏州市分公司</t>
  </si>
  <si>
    <t>中国移动</t>
  </si>
  <si>
    <t>应收租金</t>
  </si>
  <si>
    <t>预付工资</t>
  </si>
  <si>
    <t>村干部公积金自付</t>
  </si>
  <si>
    <t>公积金</t>
  </si>
  <si>
    <t>村干部社保自付</t>
  </si>
  <si>
    <t>社保</t>
  </si>
  <si>
    <t>黄小妹</t>
  </si>
  <si>
    <t>借款</t>
  </si>
  <si>
    <t>邹伯明</t>
  </si>
  <si>
    <t>张小弟</t>
  </si>
  <si>
    <t>姜凤弟</t>
  </si>
  <si>
    <t>预收款</t>
  </si>
  <si>
    <t>邹友发</t>
  </si>
  <si>
    <t>工会经费个人承担部分</t>
  </si>
  <si>
    <t>工会会费</t>
  </si>
  <si>
    <t>联民富民</t>
  </si>
  <si>
    <t>二、长短期投资</t>
  </si>
  <si>
    <t>合  计</t>
  </si>
  <si>
    <t>单位负责人:</t>
  </si>
  <si>
    <t>填报人：</t>
  </si>
  <si>
    <r>
      <rPr>
        <sz val="12"/>
        <rFont val="宋体"/>
        <charset val="134"/>
      </rPr>
      <t>单位或个人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         </t>
    </r>
    <r>
      <rPr>
        <sz val="12"/>
        <rFont val="宋体"/>
        <charset val="134"/>
      </rPr>
      <t>名</t>
    </r>
  </si>
  <si>
    <t>一、应付款项</t>
  </si>
  <si>
    <t>联民富民合作社</t>
  </si>
  <si>
    <t>土地股份合作社</t>
  </si>
  <si>
    <t>联民农地股份专业合作社</t>
  </si>
  <si>
    <t>经服中心</t>
  </si>
  <si>
    <t>昆山国源建设工程有限公司</t>
  </si>
  <si>
    <t>运土保证金</t>
  </si>
  <si>
    <t>宋根弟等51户</t>
  </si>
  <si>
    <t>鱼塘报名押金</t>
  </si>
  <si>
    <t>二、长短期借款</t>
  </si>
  <si>
    <t>三、专项应付款</t>
  </si>
  <si>
    <t>农户动拆迁补偿</t>
  </si>
  <si>
    <t>大棚房整治</t>
  </si>
  <si>
    <t>鱼塘拆迁补偿款</t>
  </si>
  <si>
    <t>康居乡村建设
专项资金</t>
  </si>
  <si>
    <t>巴城镇联民村固定资产明细公布榜</t>
  </si>
  <si>
    <t>2022年2季度</t>
  </si>
  <si>
    <t>金额单位：元</t>
  </si>
  <si>
    <t>资产名称</t>
  </si>
  <si>
    <t>计量单位</t>
  </si>
  <si>
    <t>数量</t>
  </si>
  <si>
    <t>账面原值</t>
  </si>
  <si>
    <t>累计折旧</t>
  </si>
  <si>
    <t>账面净值</t>
  </si>
  <si>
    <t>固定资产使用状况</t>
  </si>
  <si>
    <t>存放地点</t>
  </si>
  <si>
    <t>自用</t>
  </si>
  <si>
    <t>外借</t>
  </si>
  <si>
    <t>闲置</t>
  </si>
  <si>
    <t>毁损</t>
  </si>
  <si>
    <t>报废</t>
  </si>
  <si>
    <t>自来水厂</t>
  </si>
  <si>
    <t>座</t>
  </si>
  <si>
    <t>联民村部</t>
  </si>
  <si>
    <t>机车库</t>
  </si>
  <si>
    <t>公共服务中心</t>
  </si>
  <si>
    <t>全村电线</t>
  </si>
  <si>
    <t>套</t>
  </si>
  <si>
    <t>626椅子</t>
  </si>
  <si>
    <t>翻斗车</t>
  </si>
  <si>
    <t>辆</t>
  </si>
  <si>
    <t>监控设备</t>
  </si>
  <si>
    <t>电箱</t>
  </si>
  <si>
    <t>个</t>
  </si>
  <si>
    <t>中心路段监控系统</t>
  </si>
  <si>
    <t>普拉特功放</t>
  </si>
  <si>
    <t>太阳能路灯（80套）</t>
  </si>
  <si>
    <t>网络监控设备</t>
  </si>
  <si>
    <t>水河宅停车场</t>
  </si>
  <si>
    <t>梁家套闸</t>
  </si>
  <si>
    <t>全村桥梁</t>
  </si>
  <si>
    <t>全村水泥路</t>
  </si>
  <si>
    <t>蓝球架</t>
  </si>
  <si>
    <t>花平橙子</t>
  </si>
  <si>
    <t>期刊架</t>
  </si>
  <si>
    <t>书架</t>
  </si>
  <si>
    <t>不锈钢宣传栏</t>
  </si>
  <si>
    <t>批</t>
  </si>
  <si>
    <t>厨房用具</t>
  </si>
  <si>
    <t>垃圾分类厅</t>
  </si>
  <si>
    <t>垃圾分类亭</t>
  </si>
  <si>
    <t>移动厕所5套</t>
  </si>
  <si>
    <t>村部大门</t>
  </si>
  <si>
    <t>全村沙石路</t>
  </si>
  <si>
    <t>条</t>
  </si>
  <si>
    <t>南北村邹家角道路硬化</t>
  </si>
  <si>
    <t>南外潭-水河宅道路硬化</t>
  </si>
  <si>
    <t>桥</t>
  </si>
  <si>
    <t>车棚</t>
  </si>
  <si>
    <t>厕所</t>
  </si>
  <si>
    <t>停车场</t>
  </si>
  <si>
    <t>高速便道</t>
  </si>
  <si>
    <t>割草机</t>
  </si>
  <si>
    <t>台</t>
  </si>
  <si>
    <t>五节档案柜4个</t>
  </si>
  <si>
    <t>彩带卷帘门</t>
  </si>
  <si>
    <t>乒乓台</t>
  </si>
  <si>
    <t>上墙制度公示栏</t>
  </si>
  <si>
    <t>围栏电动门</t>
  </si>
  <si>
    <t>公共厕所</t>
  </si>
  <si>
    <t>旗杆</t>
  </si>
  <si>
    <t>根</t>
  </si>
  <si>
    <t>物业中心装修设施</t>
  </si>
  <si>
    <t>办公棹</t>
  </si>
  <si>
    <t>1.6黑花莉骏马写字台</t>
  </si>
  <si>
    <t>2.4骏马黑花莉会议桌</t>
  </si>
  <si>
    <t>黑力椅</t>
  </si>
  <si>
    <t>2.3骏马黑花莉会议桌</t>
  </si>
  <si>
    <t>1.4骏马黑花莉厚写字</t>
  </si>
  <si>
    <t>523胡桃木色书柜</t>
  </si>
  <si>
    <t>佳城沙发加茶机</t>
  </si>
  <si>
    <t>深色茶水柜</t>
  </si>
  <si>
    <t>格力空调</t>
  </si>
  <si>
    <t>CHD2983长虹彩电</t>
  </si>
  <si>
    <t>DVP-806万利达</t>
  </si>
  <si>
    <t>麻将台</t>
  </si>
  <si>
    <t>传真机</t>
  </si>
  <si>
    <t>数码相机</t>
  </si>
  <si>
    <t>2米园桌</t>
  </si>
  <si>
    <t>二人单人沙发+茶几</t>
  </si>
  <si>
    <t>二人课桌</t>
  </si>
  <si>
    <t>三人课桌</t>
  </si>
  <si>
    <t>会议椅(全木)</t>
  </si>
  <si>
    <t>三人木沙发+大茶几</t>
  </si>
  <si>
    <t>大园桌+转盘1米</t>
  </si>
  <si>
    <t>吧椅</t>
  </si>
  <si>
    <t>三人钢沙发</t>
  </si>
  <si>
    <t>329三人皮沙发</t>
  </si>
  <si>
    <t>65*65大理石茶几</t>
  </si>
  <si>
    <t>主席桌(广东户)4.8米</t>
  </si>
  <si>
    <t>讲台(苏州户)</t>
  </si>
  <si>
    <t>衣架</t>
  </si>
  <si>
    <t>1.8米大班桌</t>
  </si>
  <si>
    <t>上皮大班椅8068</t>
  </si>
  <si>
    <t>二门茶水柜</t>
  </si>
  <si>
    <t>四门茶水柜</t>
  </si>
  <si>
    <t>三门茶水柜(天围边)</t>
  </si>
  <si>
    <t>三门茶水柜(全木门)</t>
  </si>
  <si>
    <t>7米*2米会议桌</t>
  </si>
  <si>
    <t>沙发四件套(1+2+3+大理石茶几)</t>
  </si>
  <si>
    <t>会议椅</t>
  </si>
  <si>
    <t>曲木椅</t>
  </si>
  <si>
    <t>1.6米广东电脑桌</t>
  </si>
  <si>
    <t>美的冰箱</t>
  </si>
  <si>
    <t>床</t>
  </si>
  <si>
    <t>办公桌</t>
  </si>
  <si>
    <t>格力空调2匹柜机</t>
  </si>
  <si>
    <t>彩电、录相机</t>
  </si>
  <si>
    <t>松下空调</t>
  </si>
  <si>
    <t>民兵资料文件柜</t>
  </si>
  <si>
    <t>2318-9大班台加椅子</t>
  </si>
  <si>
    <t>办公家具</t>
  </si>
  <si>
    <t>二门书柜</t>
  </si>
  <si>
    <t>2.米大班桌</t>
  </si>
  <si>
    <t>2424广东四门茶水柜(全木门)</t>
  </si>
  <si>
    <t>三门书柜</t>
  </si>
  <si>
    <t>电脑桌10台</t>
  </si>
  <si>
    <t>松下冰箱</t>
  </si>
  <si>
    <t>联想液晶电视机</t>
  </si>
  <si>
    <t>凭证柜5个</t>
  </si>
  <si>
    <t>空调1台KFR-35GW</t>
  </si>
  <si>
    <t>食堂用格力空调</t>
  </si>
  <si>
    <t>门卫用热水器</t>
  </si>
  <si>
    <t>电动三轮车</t>
  </si>
  <si>
    <t>后挂式垃圾车</t>
  </si>
  <si>
    <t>三轮高压冲洗车</t>
  </si>
  <si>
    <t>环保助力车</t>
  </si>
  <si>
    <t>电脑三套</t>
  </si>
  <si>
    <t>激光打印机</t>
  </si>
  <si>
    <t>警务站电脑</t>
  </si>
  <si>
    <t>复印机</t>
  </si>
  <si>
    <t>开票打印机</t>
  </si>
  <si>
    <t>电脑3台</t>
  </si>
  <si>
    <t>电脑</t>
  </si>
  <si>
    <t>打印机</t>
  </si>
  <si>
    <t>投影机</t>
  </si>
  <si>
    <t>照相机</t>
  </si>
  <si>
    <t>联想电脑7套</t>
  </si>
  <si>
    <t>扫描仪打印机</t>
  </si>
  <si>
    <t>富士打印机</t>
  </si>
  <si>
    <t>扫描仪HP3500</t>
  </si>
  <si>
    <t>各自然村</t>
  </si>
  <si>
    <t>监控系统</t>
  </si>
  <si>
    <t>光纤线路监控系统</t>
  </si>
  <si>
    <t>枫塘苑</t>
  </si>
  <si>
    <t>LED显示屏</t>
  </si>
  <si>
    <t>防疫巡防电瓶车</t>
  </si>
  <si>
    <t>合    计</t>
  </si>
  <si>
    <t>填表人: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</si>
</sst>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sz val="11"/>
      <name val="Times New Roman"/>
      <charset val="0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12"/>
      <name val="MS Sans Serif"/>
      <charset val="0"/>
    </font>
    <font>
      <sz val="12"/>
      <name val="MS Sans Serif"/>
      <charset val="134"/>
    </font>
    <font>
      <sz val="20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0"/>
      <color theme="1"/>
      <name val="黑体"/>
      <charset val="134"/>
    </font>
    <font>
      <sz val="22"/>
      <color theme="1"/>
      <name val="黑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b/>
      <sz val="20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sz val="12"/>
      <name val="Times New Roman"/>
      <charset val="134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34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37" applyNumberFormat="0" applyAlignment="0" applyProtection="0">
      <alignment vertical="center"/>
    </xf>
    <xf numFmtId="0" fontId="35" fillId="11" borderId="33" applyNumberFormat="0" applyAlignment="0" applyProtection="0">
      <alignment vertical="center"/>
    </xf>
    <xf numFmtId="0" fontId="36" fillId="12" borderId="38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wrapText="1"/>
      <protection locked="0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 applyProtection="1">
      <protection locked="0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/>
    <xf numFmtId="0" fontId="1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11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3" xfId="0" applyFont="1" applyBorder="1" applyProtection="1">
      <alignment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>
      <alignment horizontal="left" vertical="center"/>
    </xf>
    <xf numFmtId="0" fontId="13" fillId="0" borderId="15" xfId="0" applyFont="1" applyBorder="1" applyAlignment="1" applyProtection="1">
      <alignment horizontal="center" vertical="center"/>
      <protection locked="0"/>
    </xf>
    <xf numFmtId="4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 applyProtection="1">
      <alignment horizontal="left" vertical="center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7" xfId="0" applyFont="1" applyBorder="1" applyAlignment="1">
      <alignment horizontal="left" vertical="center"/>
    </xf>
    <xf numFmtId="0" fontId="13" fillId="0" borderId="17" xfId="0" applyFont="1" applyBorder="1" applyAlignment="1" applyProtection="1">
      <alignment horizontal="center" vertical="center"/>
      <protection locked="0"/>
    </xf>
    <xf numFmtId="4" fontId="13" fillId="0" borderId="17" xfId="0" applyNumberFormat="1" applyFont="1" applyBorder="1" applyAlignment="1">
      <alignment horizontal="center" vertical="center"/>
    </xf>
    <xf numFmtId="0" fontId="13" fillId="0" borderId="17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NumberFormat="1" applyFont="1">
      <alignment vertical="center"/>
    </xf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right" vertical="center"/>
    </xf>
    <xf numFmtId="0" fontId="13" fillId="0" borderId="18" xfId="0" applyFont="1" applyBorder="1" applyProtection="1">
      <alignment vertical="center"/>
      <protection locked="0"/>
    </xf>
    <xf numFmtId="4" fontId="13" fillId="0" borderId="19" xfId="0" applyNumberFormat="1" applyFont="1" applyBorder="1" applyAlignment="1">
      <alignment horizontal="center" vertical="center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Protection="1">
      <alignment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4" fontId="13" fillId="0" borderId="20" xfId="0" applyNumberFormat="1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top"/>
      <protection locked="0"/>
    </xf>
    <xf numFmtId="0" fontId="15" fillId="0" borderId="14" xfId="0" applyFont="1" applyBorder="1" applyAlignment="1" applyProtection="1">
      <alignment horizontal="left" vertical="center"/>
      <protection locked="0"/>
    </xf>
    <xf numFmtId="0" fontId="15" fillId="0" borderId="15" xfId="0" applyFont="1" applyBorder="1" applyAlignment="1">
      <alignment horizontal="left" vertical="center"/>
    </xf>
    <xf numFmtId="0" fontId="15" fillId="0" borderId="15" xfId="0" applyFont="1" applyBorder="1" applyAlignment="1" applyProtection="1">
      <alignment horizontal="left" vertical="center"/>
      <protection locked="0"/>
    </xf>
    <xf numFmtId="0" fontId="13" fillId="0" borderId="14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177" fontId="13" fillId="0" borderId="17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top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 applyProtection="1">
      <alignment horizontal="right" vertical="center"/>
      <protection locked="0"/>
    </xf>
    <xf numFmtId="0" fontId="13" fillId="0" borderId="0" xfId="0" applyFont="1" applyAlignment="1">
      <alignment horizontal="right" vertical="center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left" wrapText="1"/>
      <protection locked="0"/>
    </xf>
    <xf numFmtId="0" fontId="13" fillId="0" borderId="19" xfId="0" applyFont="1" applyBorder="1" applyAlignment="1">
      <alignment horizontal="center" vertical="center"/>
    </xf>
    <xf numFmtId="0" fontId="13" fillId="0" borderId="15" xfId="0" applyFont="1" applyBorder="1" applyProtection="1">
      <alignment vertical="center"/>
      <protection locked="0"/>
    </xf>
    <xf numFmtId="0" fontId="13" fillId="0" borderId="16" xfId="0" applyFont="1" applyBorder="1" applyProtection="1">
      <alignment vertical="center"/>
      <protection locked="0"/>
    </xf>
    <xf numFmtId="0" fontId="13" fillId="0" borderId="17" xfId="0" applyFont="1" applyBorder="1" applyProtection="1">
      <alignment vertical="center"/>
      <protection locked="0"/>
    </xf>
    <xf numFmtId="0" fontId="13" fillId="0" borderId="20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4" fontId="13" fillId="0" borderId="0" xfId="0" applyNumberFormat="1" applyFont="1" applyAlignment="1">
      <alignment horizontal="left" vertical="center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13" xfId="0" applyFont="1" applyBorder="1" applyAlignment="1">
      <alignment horizontal="left" vertical="center"/>
    </xf>
    <xf numFmtId="4" fontId="13" fillId="0" borderId="13" xfId="0" applyNumberFormat="1" applyFont="1" applyBorder="1" applyAlignment="1" applyProtection="1">
      <alignment horizontal="left" vertical="center"/>
      <protection locked="0"/>
    </xf>
    <xf numFmtId="0" fontId="13" fillId="0" borderId="18" xfId="0" applyFont="1" applyBorder="1">
      <alignment vertical="center"/>
    </xf>
    <xf numFmtId="4" fontId="13" fillId="0" borderId="15" xfId="0" applyNumberFormat="1" applyFont="1" applyBorder="1" applyAlignment="1" applyProtection="1">
      <alignment horizontal="left" vertical="center"/>
      <protection locked="0"/>
    </xf>
    <xf numFmtId="0" fontId="13" fillId="0" borderId="19" xfId="0" applyFont="1" applyBorder="1">
      <alignment vertical="center"/>
    </xf>
    <xf numFmtId="0" fontId="13" fillId="0" borderId="20" xfId="0" applyFont="1" applyBorder="1" applyProtection="1">
      <alignment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>
      <alignment horizontal="left" vertical="center"/>
    </xf>
    <xf numFmtId="4" fontId="16" fillId="0" borderId="0" xfId="0" applyNumberFormat="1" applyFont="1" applyFill="1" applyAlignment="1" applyProtection="1">
      <alignment horizontal="center" vertical="center"/>
      <protection locked="0"/>
    </xf>
    <xf numFmtId="4" fontId="16" fillId="0" borderId="0" xfId="0" applyNumberFormat="1" applyFont="1" applyFill="1" applyAlignment="1">
      <alignment horizontal="center" vertical="center"/>
    </xf>
    <xf numFmtId="4" fontId="17" fillId="0" borderId="0" xfId="44" applyNumberFormat="1" applyFont="1" applyAlignment="1">
      <alignment horizontal="left" vertical="center" wrapText="1"/>
    </xf>
    <xf numFmtId="4" fontId="17" fillId="0" borderId="0" xfId="44" applyNumberFormat="1" applyFont="1" applyAlignment="1">
      <alignment horizontal="center" vertical="center" wrapText="1"/>
    </xf>
    <xf numFmtId="4" fontId="13" fillId="0" borderId="0" xfId="0" applyNumberFormat="1" applyFont="1" applyFill="1" applyAlignment="1">
      <alignment horizontal="center" vertical="center"/>
    </xf>
    <xf numFmtId="4" fontId="13" fillId="0" borderId="0" xfId="0" applyNumberFormat="1" applyFont="1" applyFill="1" applyAlignment="1" applyProtection="1">
      <alignment vertical="center"/>
      <protection locked="0"/>
    </xf>
    <xf numFmtId="4" fontId="13" fillId="0" borderId="0" xfId="0" applyNumberFormat="1" applyFont="1" applyFill="1" applyAlignment="1" applyProtection="1">
      <alignment horizontal="right" vertical="center"/>
      <protection locked="0"/>
    </xf>
    <xf numFmtId="4" fontId="17" fillId="0" borderId="12" xfId="44" applyNumberFormat="1" applyFont="1" applyBorder="1" applyAlignment="1" applyProtection="1">
      <alignment horizontal="center" vertical="center" wrapText="1"/>
      <protection locked="0"/>
    </xf>
    <xf numFmtId="4" fontId="17" fillId="0" borderId="13" xfId="44" applyNumberFormat="1" applyFont="1" applyBorder="1" applyAlignment="1">
      <alignment horizontal="center" vertical="center" wrapText="1"/>
    </xf>
    <xf numFmtId="4" fontId="17" fillId="0" borderId="13" xfId="44" applyNumberFormat="1" applyFont="1" applyBorder="1" applyAlignment="1" applyProtection="1">
      <alignment horizontal="center" vertical="center" wrapText="1"/>
      <protection locked="0"/>
    </xf>
    <xf numFmtId="4" fontId="17" fillId="0" borderId="14" xfId="44" applyNumberFormat="1" applyFont="1" applyBorder="1" applyAlignment="1" applyProtection="1">
      <alignment horizontal="center" vertical="center" wrapText="1"/>
      <protection locked="0"/>
    </xf>
    <xf numFmtId="4" fontId="17" fillId="0" borderId="15" xfId="44" applyNumberFormat="1" applyFont="1" applyBorder="1" applyAlignment="1">
      <alignment horizontal="center" vertical="center" wrapText="1"/>
    </xf>
    <xf numFmtId="4" fontId="17" fillId="0" borderId="15" xfId="44" applyNumberFormat="1" applyFont="1" applyBorder="1" applyAlignment="1" applyProtection="1">
      <alignment horizontal="center" vertical="center" wrapText="1"/>
      <protection locked="0"/>
    </xf>
    <xf numFmtId="4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5" xfId="0" applyNumberFormat="1" applyFont="1" applyFill="1" applyBorder="1" applyAlignment="1">
      <alignment horizontal="left" vertical="center" wrapText="1"/>
    </xf>
    <xf numFmtId="0" fontId="13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5" xfId="0" applyNumberFormat="1" applyFont="1" applyFill="1" applyBorder="1" applyAlignment="1">
      <alignment horizontal="center" vertical="center" wrapText="1"/>
    </xf>
    <xf numFmtId="4" fontId="13" fillId="0" borderId="15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4" xfId="0" applyNumberFormat="1" applyFont="1" applyFill="1" applyBorder="1" applyAlignment="1" applyProtection="1">
      <alignment horizontal="left" wrapText="1"/>
      <protection locked="0"/>
    </xf>
    <xf numFmtId="0" fontId="13" fillId="0" borderId="15" xfId="0" applyNumberFormat="1" applyFont="1" applyFill="1" applyBorder="1" applyAlignment="1">
      <alignment horizontal="left" wrapText="1"/>
    </xf>
    <xf numFmtId="0" fontId="13" fillId="0" borderId="15" xfId="0" applyNumberFormat="1" applyFont="1" applyFill="1" applyBorder="1" applyAlignment="1" applyProtection="1">
      <alignment horizontal="left" wrapText="1"/>
      <protection locked="0"/>
    </xf>
    <xf numFmtId="0" fontId="13" fillId="0" borderId="14" xfId="0" applyNumberFormat="1" applyFont="1" applyFill="1" applyBorder="1" applyAlignment="1" applyProtection="1">
      <alignment horizontal="center" wrapText="1"/>
      <protection locked="0"/>
    </xf>
    <xf numFmtId="0" fontId="13" fillId="0" borderId="15" xfId="0" applyNumberFormat="1" applyFont="1" applyFill="1" applyBorder="1" applyAlignment="1">
      <alignment horizontal="center" wrapText="1"/>
    </xf>
    <xf numFmtId="4" fontId="13" fillId="0" borderId="15" xfId="0" applyNumberFormat="1" applyFont="1" applyFill="1" applyBorder="1" applyAlignment="1">
      <alignment vertical="center" wrapText="1"/>
    </xf>
    <xf numFmtId="0" fontId="13" fillId="0" borderId="14" xfId="0" applyNumberFormat="1" applyFont="1" applyFill="1" applyBorder="1" applyAlignment="1" applyProtection="1">
      <alignment horizontal="left" vertical="center"/>
      <protection locked="0"/>
    </xf>
    <xf numFmtId="0" fontId="13" fillId="0" borderId="15" xfId="0" applyNumberFormat="1" applyFont="1" applyFill="1" applyBorder="1" applyAlignment="1">
      <alignment horizontal="left" vertical="center"/>
    </xf>
    <xf numFmtId="0" fontId="13" fillId="0" borderId="15" xfId="0" applyNumberFormat="1" applyFont="1" applyFill="1" applyBorder="1" applyAlignment="1">
      <alignment vertical="center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7" xfId="0" applyNumberFormat="1" applyFont="1" applyFill="1" applyBorder="1" applyAlignment="1">
      <alignment horizontal="left" vertical="center" wrapText="1"/>
    </xf>
    <xf numFmtId="0" fontId="13" fillId="0" borderId="17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7" xfId="0" applyNumberFormat="1" applyFont="1" applyFill="1" applyBorder="1" applyAlignment="1">
      <alignment horizontal="center" vertical="center" wrapText="1"/>
    </xf>
    <xf numFmtId="0" fontId="13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center" vertical="top"/>
      <protection locked="0"/>
    </xf>
    <xf numFmtId="0" fontId="14" fillId="0" borderId="0" xfId="0" applyFont="1" applyFill="1" applyAlignment="1">
      <alignment horizontal="center" vertical="top"/>
    </xf>
    <xf numFmtId="0" fontId="14" fillId="0" borderId="0" xfId="0" applyFont="1" applyFill="1" applyAlignment="1">
      <alignment horizontal="left" vertical="top"/>
    </xf>
    <xf numFmtId="4" fontId="14" fillId="0" borderId="0" xfId="0" applyNumberFormat="1" applyFont="1" applyFill="1" applyAlignment="1">
      <alignment horizontal="left" vertical="center"/>
    </xf>
    <xf numFmtId="4" fontId="14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 applyProtection="1">
      <alignment horizontal="left" vertical="center"/>
      <protection locked="0"/>
    </xf>
    <xf numFmtId="0" fontId="13" fillId="0" borderId="0" xfId="0" applyNumberFormat="1" applyFont="1" applyFill="1" applyAlignment="1">
      <alignment horizontal="left" vertical="center"/>
    </xf>
    <xf numFmtId="0" fontId="13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3" xfId="0" applyNumberFormat="1" applyFont="1" applyFill="1" applyBorder="1" applyAlignment="1">
      <alignment horizontal="center" vertical="center" wrapText="1"/>
    </xf>
    <xf numFmtId="0" fontId="13" fillId="0" borderId="14" xfId="0" applyNumberFormat="1" applyFont="1" applyFill="1" applyBorder="1" applyAlignment="1">
      <alignment horizontal="left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/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/>
    <xf numFmtId="0" fontId="15" fillId="0" borderId="15" xfId="0" applyNumberFormat="1" applyFont="1" applyFill="1" applyBorder="1" applyAlignment="1" applyProtection="1">
      <alignment horizontal="center" vertical="top" wrapText="1"/>
      <protection locked="0"/>
    </xf>
    <xf numFmtId="0" fontId="14" fillId="0" borderId="17" xfId="0" applyFont="1" applyFill="1" applyBorder="1" applyAlignment="1">
      <alignment horizontal="center" vertical="top"/>
    </xf>
    <xf numFmtId="0" fontId="13" fillId="0" borderId="0" xfId="0" applyFont="1" applyFill="1" applyAlignment="1"/>
    <xf numFmtId="4" fontId="13" fillId="0" borderId="0" xfId="0" applyNumberFormat="1" applyFont="1" applyFill="1" applyAlignment="1">
      <alignment horizontal="right" vertical="center"/>
    </xf>
    <xf numFmtId="4" fontId="17" fillId="0" borderId="18" xfId="44" applyNumberFormat="1" applyFont="1" applyBorder="1" applyAlignment="1">
      <alignment horizontal="center" vertical="center" wrapText="1"/>
    </xf>
    <xf numFmtId="4" fontId="13" fillId="0" borderId="19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19" xfId="0" applyNumberFormat="1" applyFont="1" applyFill="1" applyBorder="1" applyAlignment="1">
      <alignment horizontal="center" vertical="center" wrapText="1"/>
    </xf>
    <xf numFmtId="4" fontId="13" fillId="0" borderId="19" xfId="0" applyNumberFormat="1" applyFont="1" applyFill="1" applyBorder="1" applyAlignment="1">
      <alignment horizontal="center" vertical="center"/>
    </xf>
    <xf numFmtId="4" fontId="13" fillId="0" borderId="20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Alignment="1" applyProtection="1">
      <alignment horizontal="center" vertical="top"/>
      <protection locked="0"/>
    </xf>
    <xf numFmtId="4" fontId="14" fillId="0" borderId="0" xfId="0" applyNumberFormat="1" applyFont="1" applyFill="1" applyAlignment="1">
      <alignment horizontal="center" vertical="top"/>
    </xf>
    <xf numFmtId="4" fontId="13" fillId="0" borderId="18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 shrinkToFi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2</xdr:col>
      <xdr:colOff>466725</xdr:colOff>
      <xdr:row>46</xdr:row>
      <xdr:rowOff>161925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5822950"/>
          <a:ext cx="1828800" cy="51339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D27" sqref="D27"/>
    </sheetView>
  </sheetViews>
  <sheetFormatPr defaultColWidth="9" defaultRowHeight="13.5" outlineLevelCol="4"/>
  <cols>
    <col min="1" max="1" width="6" customWidth="1"/>
    <col min="2" max="2" width="11.875" customWidth="1"/>
    <col min="3" max="3" width="12.375" customWidth="1"/>
    <col min="4" max="4" width="127.5" customWidth="1"/>
    <col min="5" max="5" width="27.125" customWidth="1"/>
  </cols>
  <sheetData>
    <row r="1" ht="42" customHeight="1" spans="1:5">
      <c r="A1" s="188" t="s">
        <v>0</v>
      </c>
      <c r="B1" s="188"/>
      <c r="C1" s="188"/>
      <c r="D1" s="188"/>
      <c r="E1" s="188"/>
    </row>
    <row r="2" ht="31" customHeight="1" spans="1:5">
      <c r="A2" s="189" t="s">
        <v>1</v>
      </c>
      <c r="B2" s="190" t="s">
        <v>2</v>
      </c>
      <c r="C2" s="191"/>
      <c r="D2" s="192" t="s">
        <v>3</v>
      </c>
      <c r="E2" s="193" t="s">
        <v>4</v>
      </c>
    </row>
    <row r="3" ht="27" customHeight="1" spans="1:5">
      <c r="A3" s="194">
        <v>1</v>
      </c>
      <c r="B3" s="195" t="s">
        <v>5</v>
      </c>
      <c r="C3" s="196"/>
      <c r="D3" s="197" t="s">
        <v>6</v>
      </c>
      <c r="E3" s="198" t="s">
        <v>7</v>
      </c>
    </row>
    <row r="4" ht="27" customHeight="1" spans="1:5">
      <c r="A4" s="194">
        <v>2</v>
      </c>
      <c r="B4" s="199"/>
      <c r="C4" s="200"/>
      <c r="D4" s="45" t="s">
        <v>8</v>
      </c>
      <c r="E4" s="198" t="s">
        <v>7</v>
      </c>
    </row>
    <row r="5" ht="27" customHeight="1" spans="1:5">
      <c r="A5" s="194">
        <v>3</v>
      </c>
      <c r="B5" s="199"/>
      <c r="C5" s="200"/>
      <c r="D5" s="45" t="s">
        <v>9</v>
      </c>
      <c r="E5" s="198" t="s">
        <v>7</v>
      </c>
    </row>
    <row r="6" ht="27" customHeight="1" spans="1:5">
      <c r="A6" s="194">
        <v>4</v>
      </c>
      <c r="B6" s="199"/>
      <c r="C6" s="200"/>
      <c r="D6" s="45" t="s">
        <v>10</v>
      </c>
      <c r="E6" s="198" t="s">
        <v>7</v>
      </c>
    </row>
    <row r="7" ht="27" customHeight="1" spans="1:5">
      <c r="A7" s="194">
        <v>5</v>
      </c>
      <c r="B7" s="199"/>
      <c r="C7" s="200"/>
      <c r="D7" s="45" t="s">
        <v>11</v>
      </c>
      <c r="E7" s="198" t="s">
        <v>7</v>
      </c>
    </row>
    <row r="8" ht="27" customHeight="1" spans="1:5">
      <c r="A8" s="194">
        <v>6</v>
      </c>
      <c r="B8" s="199"/>
      <c r="C8" s="200"/>
      <c r="D8" s="45" t="s">
        <v>12</v>
      </c>
      <c r="E8" s="198" t="s">
        <v>7</v>
      </c>
    </row>
    <row r="9" ht="27" customHeight="1" spans="1:5">
      <c r="A9" s="194">
        <v>7</v>
      </c>
      <c r="B9" s="201"/>
      <c r="C9" s="202"/>
      <c r="D9" s="203" t="s">
        <v>13</v>
      </c>
      <c r="E9" s="198" t="s">
        <v>14</v>
      </c>
    </row>
    <row r="10" ht="48" customHeight="1" spans="1:5">
      <c r="A10" s="194">
        <v>8</v>
      </c>
      <c r="B10" s="204" t="s">
        <v>15</v>
      </c>
      <c r="C10" s="205"/>
      <c r="D10" s="206" t="s">
        <v>16</v>
      </c>
      <c r="E10" s="198" t="s">
        <v>17</v>
      </c>
    </row>
    <row r="11" ht="27" customHeight="1" spans="1:5">
      <c r="A11" s="194">
        <v>9</v>
      </c>
      <c r="B11" s="207" t="s">
        <v>18</v>
      </c>
      <c r="C11" s="207" t="s">
        <v>19</v>
      </c>
      <c r="D11" s="207" t="s">
        <v>20</v>
      </c>
      <c r="E11" s="198" t="s">
        <v>17</v>
      </c>
    </row>
    <row r="12" ht="27" customHeight="1" spans="1:5">
      <c r="A12" s="194">
        <v>10</v>
      </c>
      <c r="B12" s="208"/>
      <c r="C12" s="207" t="s">
        <v>21</v>
      </c>
      <c r="D12" s="207" t="s">
        <v>22</v>
      </c>
      <c r="E12" s="198" t="s">
        <v>17</v>
      </c>
    </row>
    <row r="13" ht="27" customHeight="1" spans="1:5">
      <c r="A13" s="194">
        <v>11</v>
      </c>
      <c r="B13" s="208"/>
      <c r="C13" s="207" t="s">
        <v>23</v>
      </c>
      <c r="D13" s="207" t="s">
        <v>24</v>
      </c>
      <c r="E13" s="198" t="s">
        <v>17</v>
      </c>
    </row>
    <row r="14" ht="27" customHeight="1" spans="1:5">
      <c r="A14" s="209">
        <v>12</v>
      </c>
      <c r="B14" s="210"/>
      <c r="C14" s="211" t="s">
        <v>25</v>
      </c>
      <c r="D14" s="211" t="s">
        <v>26</v>
      </c>
      <c r="E14" s="212" t="s">
        <v>17</v>
      </c>
    </row>
    <row r="15" spans="1:1">
      <c r="A15" t="s">
        <v>27</v>
      </c>
    </row>
    <row r="16" spans="1:1">
      <c r="A16" t="s">
        <v>28</v>
      </c>
    </row>
  </sheetData>
  <mergeCells count="5">
    <mergeCell ref="A1:E1"/>
    <mergeCell ref="B2:C2"/>
    <mergeCell ref="B10:C10"/>
    <mergeCell ref="B11:B14"/>
    <mergeCell ref="B3:C9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zoomScaleSheetLayoutView="60" topLeftCell="A15" workbookViewId="0">
      <selection activeCell="E56" sqref="E56"/>
    </sheetView>
  </sheetViews>
  <sheetFormatPr defaultColWidth="9" defaultRowHeight="13.5"/>
  <cols>
    <col min="1" max="1" width="12.625" style="54" customWidth="1"/>
    <col min="2" max="2" width="6.625" style="54" customWidth="1"/>
    <col min="3" max="3" width="10" style="54" customWidth="1"/>
    <col min="4" max="4" width="14.875" style="54" customWidth="1"/>
    <col min="5" max="5" width="17.625" style="54" customWidth="1"/>
    <col min="6" max="6" width="9.625" style="54" customWidth="1"/>
    <col min="7" max="7" width="17.625" style="54" customWidth="1"/>
    <col min="8" max="8" width="11.125" style="54" customWidth="1"/>
    <col min="9" max="9" width="14.875" style="54" customWidth="1"/>
    <col min="10" max="10" width="14.875" style="54"/>
    <col min="11" max="16384" width="9" style="54"/>
  </cols>
  <sheetData>
    <row r="1" s="54" customFormat="1" ht="34.5" customHeight="1" spans="1:10">
      <c r="A1" s="125" t="s">
        <v>29</v>
      </c>
      <c r="B1" s="126"/>
      <c r="C1" s="126"/>
      <c r="D1" s="126"/>
      <c r="E1" s="126"/>
      <c r="F1" s="126"/>
      <c r="G1" s="126"/>
      <c r="H1" s="126"/>
      <c r="I1" s="126"/>
      <c r="J1" s="126"/>
    </row>
    <row r="2" s="54" customFormat="1" ht="27" customHeight="1" spans="1:10">
      <c r="A2" s="127" t="s">
        <v>30</v>
      </c>
      <c r="B2" s="127"/>
      <c r="C2" s="127"/>
      <c r="D2" s="127"/>
      <c r="E2" s="128" t="s">
        <v>31</v>
      </c>
      <c r="F2" s="129"/>
      <c r="G2" s="130"/>
      <c r="H2" s="131" t="s">
        <v>32</v>
      </c>
      <c r="I2" s="178"/>
      <c r="J2" s="178"/>
    </row>
    <row r="3" s="54" customFormat="1" ht="15" customHeight="1" spans="1:10">
      <c r="A3" s="132" t="s">
        <v>33</v>
      </c>
      <c r="B3" s="133"/>
      <c r="C3" s="133"/>
      <c r="D3" s="133"/>
      <c r="E3" s="133"/>
      <c r="F3" s="134" t="s">
        <v>34</v>
      </c>
      <c r="G3" s="133"/>
      <c r="H3" s="133"/>
      <c r="I3" s="133"/>
      <c r="J3" s="179"/>
    </row>
    <row r="4" s="54" customFormat="1" ht="20.1" customHeight="1" spans="1:10">
      <c r="A4" s="135" t="s">
        <v>33</v>
      </c>
      <c r="B4" s="136"/>
      <c r="C4" s="137" t="s">
        <v>1</v>
      </c>
      <c r="D4" s="137" t="s">
        <v>35</v>
      </c>
      <c r="E4" s="138" t="s">
        <v>36</v>
      </c>
      <c r="F4" s="137" t="s">
        <v>34</v>
      </c>
      <c r="G4" s="136"/>
      <c r="H4" s="137" t="s">
        <v>1</v>
      </c>
      <c r="I4" s="137" t="s">
        <v>35</v>
      </c>
      <c r="J4" s="180" t="s">
        <v>36</v>
      </c>
    </row>
    <row r="5" s="54" customFormat="1" ht="29.1" customHeight="1" spans="1:10">
      <c r="A5" s="139" t="s">
        <v>37</v>
      </c>
      <c r="B5" s="140"/>
      <c r="C5" s="141">
        <v>1</v>
      </c>
      <c r="D5" s="142"/>
      <c r="E5" s="143"/>
      <c r="F5" s="144" t="s">
        <v>38</v>
      </c>
      <c r="G5" s="140"/>
      <c r="H5" s="141">
        <v>33</v>
      </c>
      <c r="I5" s="142"/>
      <c r="J5" s="181"/>
    </row>
    <row r="6" s="54" customFormat="1" ht="27" customHeight="1" spans="1:10">
      <c r="A6" s="139" t="s">
        <v>39</v>
      </c>
      <c r="B6" s="140"/>
      <c r="C6" s="141">
        <v>2</v>
      </c>
      <c r="D6" s="142">
        <v>903776.01</v>
      </c>
      <c r="E6" s="143">
        <v>344460.88</v>
      </c>
      <c r="F6" s="144" t="s">
        <v>40</v>
      </c>
      <c r="G6" s="140"/>
      <c r="H6" s="141">
        <v>34</v>
      </c>
      <c r="I6" s="143"/>
      <c r="J6" s="182"/>
    </row>
    <row r="7" s="54" customFormat="1" ht="23.1" customHeight="1" spans="1:10">
      <c r="A7" s="145" t="s">
        <v>41</v>
      </c>
      <c r="B7" s="146"/>
      <c r="C7" s="141">
        <v>3</v>
      </c>
      <c r="D7" s="142">
        <v>903776.01</v>
      </c>
      <c r="E7" s="143">
        <v>344460.88</v>
      </c>
      <c r="F7" s="144" t="s">
        <v>42</v>
      </c>
      <c r="G7" s="140"/>
      <c r="H7" s="141">
        <v>35</v>
      </c>
      <c r="I7" s="143">
        <v>6399906.68</v>
      </c>
      <c r="J7" s="182">
        <v>6427160.28</v>
      </c>
    </row>
    <row r="8" s="54" customFormat="1" ht="23.1" customHeight="1" spans="1:10">
      <c r="A8" s="139" t="s">
        <v>43</v>
      </c>
      <c r="B8" s="140"/>
      <c r="C8" s="141">
        <v>4</v>
      </c>
      <c r="D8" s="142"/>
      <c r="E8" s="143"/>
      <c r="F8" s="144" t="s">
        <v>44</v>
      </c>
      <c r="G8" s="140"/>
      <c r="H8" s="141">
        <v>36</v>
      </c>
      <c r="I8" s="143"/>
      <c r="J8" s="182"/>
    </row>
    <row r="9" s="54" customFormat="1" ht="23.1" customHeight="1" spans="1:10">
      <c r="A9" s="139" t="s">
        <v>45</v>
      </c>
      <c r="B9" s="140"/>
      <c r="C9" s="141">
        <v>5</v>
      </c>
      <c r="D9" s="142"/>
      <c r="E9" s="143"/>
      <c r="F9" s="144" t="s">
        <v>46</v>
      </c>
      <c r="G9" s="140"/>
      <c r="H9" s="141">
        <v>37</v>
      </c>
      <c r="I9" s="143">
        <v>6948311.68</v>
      </c>
      <c r="J9" s="182">
        <v>6962905.28</v>
      </c>
    </row>
    <row r="10" s="54" customFormat="1" ht="23.1" customHeight="1" spans="1:10">
      <c r="A10" s="139" t="s">
        <v>47</v>
      </c>
      <c r="B10" s="140"/>
      <c r="C10" s="141">
        <v>6</v>
      </c>
      <c r="D10" s="142">
        <v>780984.79</v>
      </c>
      <c r="E10" s="143">
        <v>639612.44</v>
      </c>
      <c r="F10" s="147" t="s">
        <v>48</v>
      </c>
      <c r="G10" s="146"/>
      <c r="H10" s="141">
        <v>38</v>
      </c>
      <c r="I10" s="143">
        <v>-548405</v>
      </c>
      <c r="J10" s="182">
        <v>-535745</v>
      </c>
    </row>
    <row r="11" s="54" customFormat="1" ht="28" customHeight="1" spans="1:10">
      <c r="A11" s="148" t="s">
        <v>49</v>
      </c>
      <c r="B11" s="149"/>
      <c r="C11" s="141">
        <v>7</v>
      </c>
      <c r="D11" s="142">
        <v>780984.79</v>
      </c>
      <c r="E11" s="143">
        <v>639612.44</v>
      </c>
      <c r="F11" s="144" t="s">
        <v>50</v>
      </c>
      <c r="G11" s="140"/>
      <c r="H11" s="141">
        <v>39</v>
      </c>
      <c r="I11" s="143"/>
      <c r="J11" s="182"/>
    </row>
    <row r="12" s="54" customFormat="1" ht="31" customHeight="1" spans="1:10">
      <c r="A12" s="139" t="s">
        <v>51</v>
      </c>
      <c r="B12" s="140"/>
      <c r="C12" s="141">
        <v>8</v>
      </c>
      <c r="D12" s="150"/>
      <c r="E12" s="143"/>
      <c r="F12" s="144" t="s">
        <v>52</v>
      </c>
      <c r="G12" s="140"/>
      <c r="H12" s="141">
        <v>40</v>
      </c>
      <c r="I12" s="143"/>
      <c r="J12" s="182"/>
    </row>
    <row r="13" s="54" customFormat="1" ht="23.1" customHeight="1" spans="1:10">
      <c r="A13" s="139" t="s">
        <v>53</v>
      </c>
      <c r="B13" s="140"/>
      <c r="C13" s="141">
        <v>9</v>
      </c>
      <c r="D13" s="142"/>
      <c r="E13" s="143"/>
      <c r="F13" s="144" t="s">
        <v>54</v>
      </c>
      <c r="G13" s="140"/>
      <c r="H13" s="141">
        <v>41</v>
      </c>
      <c r="I13" s="143">
        <v>1344000</v>
      </c>
      <c r="J13" s="182">
        <v>1344000</v>
      </c>
    </row>
    <row r="14" s="54" customFormat="1" ht="33" customHeight="1" spans="1:10">
      <c r="A14" s="145" t="s">
        <v>55</v>
      </c>
      <c r="B14" s="146"/>
      <c r="C14" s="141">
        <v>10</v>
      </c>
      <c r="D14" s="142"/>
      <c r="E14" s="143"/>
      <c r="F14" s="144" t="s">
        <v>56</v>
      </c>
      <c r="G14" s="140"/>
      <c r="H14" s="141">
        <v>42</v>
      </c>
      <c r="I14" s="142">
        <f>I7+I13</f>
        <v>7743906.68</v>
      </c>
      <c r="J14" s="181">
        <v>7771160.28</v>
      </c>
    </row>
    <row r="15" s="54" customFormat="1" ht="23.1" customHeight="1" spans="1:10">
      <c r="A15" s="151" t="s">
        <v>57</v>
      </c>
      <c r="B15" s="152"/>
      <c r="C15" s="141">
        <v>11</v>
      </c>
      <c r="D15" s="143">
        <f>D6+D10</f>
        <v>1684760.8</v>
      </c>
      <c r="E15" s="143">
        <v>984073.32</v>
      </c>
      <c r="F15" s="140"/>
      <c r="G15" s="140"/>
      <c r="H15" s="153"/>
      <c r="I15" s="142"/>
      <c r="J15" s="181"/>
    </row>
    <row r="16" s="54" customFormat="1" ht="23.1" customHeight="1" spans="1:10">
      <c r="A16" s="139" t="s">
        <v>58</v>
      </c>
      <c r="B16" s="140"/>
      <c r="C16" s="141">
        <v>12</v>
      </c>
      <c r="D16" s="142"/>
      <c r="E16" s="143"/>
      <c r="F16" s="144" t="s">
        <v>59</v>
      </c>
      <c r="G16" s="140"/>
      <c r="H16" s="141">
        <v>43</v>
      </c>
      <c r="I16" s="143"/>
      <c r="J16" s="182"/>
    </row>
    <row r="17" s="54" customFormat="1" ht="23.1" customHeight="1" spans="1:10">
      <c r="A17" s="151" t="s">
        <v>60</v>
      </c>
      <c r="B17" s="152"/>
      <c r="C17" s="141">
        <v>13</v>
      </c>
      <c r="D17" s="142"/>
      <c r="E17" s="143"/>
      <c r="F17" s="144" t="s">
        <v>61</v>
      </c>
      <c r="G17" s="140"/>
      <c r="H17" s="141">
        <v>44</v>
      </c>
      <c r="I17" s="143"/>
      <c r="J17" s="182"/>
    </row>
    <row r="18" s="54" customFormat="1" ht="23.1" customHeight="1" spans="1:10">
      <c r="A18" s="151" t="s">
        <v>62</v>
      </c>
      <c r="B18" s="152"/>
      <c r="C18" s="141">
        <v>14</v>
      </c>
      <c r="D18" s="142"/>
      <c r="E18" s="143"/>
      <c r="F18" s="144" t="s">
        <v>63</v>
      </c>
      <c r="G18" s="140"/>
      <c r="H18" s="141">
        <v>45</v>
      </c>
      <c r="I18" s="143"/>
      <c r="J18" s="182"/>
    </row>
    <row r="19" s="54" customFormat="1" ht="23.1" customHeight="1" spans="1:10">
      <c r="A19" s="151" t="s">
        <v>64</v>
      </c>
      <c r="B19" s="152"/>
      <c r="C19" s="141">
        <v>15</v>
      </c>
      <c r="D19" s="143"/>
      <c r="E19" s="143"/>
      <c r="F19" s="144" t="s">
        <v>65</v>
      </c>
      <c r="G19" s="140"/>
      <c r="H19" s="141">
        <v>46</v>
      </c>
      <c r="I19" s="142"/>
      <c r="J19" s="181"/>
    </row>
    <row r="20" s="54" customFormat="1" ht="23.1" customHeight="1" spans="1:10">
      <c r="A20" s="139" t="s">
        <v>66</v>
      </c>
      <c r="B20" s="140"/>
      <c r="C20" s="141">
        <v>16</v>
      </c>
      <c r="D20" s="142"/>
      <c r="E20" s="143"/>
      <c r="F20" s="140"/>
      <c r="G20" s="140"/>
      <c r="H20" s="153"/>
      <c r="I20" s="142"/>
      <c r="J20" s="181"/>
    </row>
    <row r="21" s="54" customFormat="1" ht="23.1" customHeight="1" spans="1:10">
      <c r="A21" s="139" t="s">
        <v>67</v>
      </c>
      <c r="B21" s="140"/>
      <c r="C21" s="141">
        <v>17</v>
      </c>
      <c r="D21" s="142"/>
      <c r="E21" s="143"/>
      <c r="F21" s="144" t="s">
        <v>68</v>
      </c>
      <c r="G21" s="140"/>
      <c r="H21" s="141">
        <v>47</v>
      </c>
      <c r="I21" s="142">
        <f>I14+I19</f>
        <v>7743906.68</v>
      </c>
      <c r="J21" s="181">
        <v>7771160.28</v>
      </c>
    </row>
    <row r="22" s="54" customFormat="1" ht="28" customHeight="1" spans="1:10">
      <c r="A22" s="145" t="s">
        <v>69</v>
      </c>
      <c r="B22" s="146"/>
      <c r="C22" s="141">
        <v>18</v>
      </c>
      <c r="D22" s="142"/>
      <c r="E22" s="143"/>
      <c r="F22" s="140"/>
      <c r="G22" s="140"/>
      <c r="H22" s="153"/>
      <c r="I22" s="142"/>
      <c r="J22" s="181"/>
    </row>
    <row r="23" s="54" customFormat="1" ht="23.1" customHeight="1" spans="1:10">
      <c r="A23" s="139" t="s">
        <v>70</v>
      </c>
      <c r="B23" s="140"/>
      <c r="C23" s="141">
        <v>19</v>
      </c>
      <c r="D23" s="142"/>
      <c r="E23" s="143"/>
      <c r="F23" s="144" t="s">
        <v>71</v>
      </c>
      <c r="G23" s="140"/>
      <c r="H23" s="141">
        <v>48</v>
      </c>
      <c r="I23" s="142"/>
      <c r="J23" s="181"/>
    </row>
    <row r="24" s="54" customFormat="1" ht="23.1" customHeight="1" spans="1:10">
      <c r="A24" s="139" t="s">
        <v>72</v>
      </c>
      <c r="B24" s="140"/>
      <c r="C24" s="141">
        <v>20</v>
      </c>
      <c r="D24" s="142">
        <v>8524919.06</v>
      </c>
      <c r="E24" s="143">
        <v>8878307.42</v>
      </c>
      <c r="F24" s="144" t="s">
        <v>73</v>
      </c>
      <c r="G24" s="140"/>
      <c r="H24" s="141">
        <v>49</v>
      </c>
      <c r="I24" s="143">
        <v>934412.11</v>
      </c>
      <c r="J24" s="182">
        <v>934412.11</v>
      </c>
    </row>
    <row r="25" s="54" customFormat="1" ht="23.1" customHeight="1" spans="1:10">
      <c r="A25" s="139" t="s">
        <v>74</v>
      </c>
      <c r="B25" s="140"/>
      <c r="C25" s="141">
        <v>21</v>
      </c>
      <c r="D25" s="142">
        <v>763559.34</v>
      </c>
      <c r="E25" s="143">
        <v>1080359.05</v>
      </c>
      <c r="F25" s="147" t="s">
        <v>75</v>
      </c>
      <c r="G25" s="146"/>
      <c r="H25" s="141">
        <v>50</v>
      </c>
      <c r="I25" s="143">
        <v>934412.11</v>
      </c>
      <c r="J25" s="182">
        <v>934412.11</v>
      </c>
    </row>
    <row r="26" s="54" customFormat="1" ht="23.1" customHeight="1" spans="1:10">
      <c r="A26" s="139" t="s">
        <v>76</v>
      </c>
      <c r="B26" s="140"/>
      <c r="C26" s="141">
        <v>22</v>
      </c>
      <c r="D26" s="142">
        <v>7761359.72</v>
      </c>
      <c r="E26" s="142">
        <v>7797948.37</v>
      </c>
      <c r="F26" s="147" t="s">
        <v>77</v>
      </c>
      <c r="G26" s="146"/>
      <c r="H26" s="141">
        <v>51</v>
      </c>
      <c r="I26" s="143"/>
      <c r="J26" s="182"/>
    </row>
    <row r="27" s="54" customFormat="1" ht="23.1" customHeight="1" spans="1:10">
      <c r="A27" s="139" t="s">
        <v>78</v>
      </c>
      <c r="B27" s="140"/>
      <c r="C27" s="141">
        <v>23</v>
      </c>
      <c r="D27" s="142"/>
      <c r="E27" s="143"/>
      <c r="F27" s="144" t="s">
        <v>79</v>
      </c>
      <c r="G27" s="140"/>
      <c r="H27" s="141">
        <v>52</v>
      </c>
      <c r="I27" s="143"/>
      <c r="J27" s="182"/>
    </row>
    <row r="28" s="54" customFormat="1" ht="23.1" customHeight="1" spans="1:10">
      <c r="A28" s="139" t="s">
        <v>80</v>
      </c>
      <c r="B28" s="140"/>
      <c r="C28" s="141">
        <v>24</v>
      </c>
      <c r="D28" s="142">
        <v>800000</v>
      </c>
      <c r="E28" s="143">
        <v>85000</v>
      </c>
      <c r="F28" s="144" t="s">
        <v>81</v>
      </c>
      <c r="G28" s="140"/>
      <c r="H28" s="141">
        <v>53</v>
      </c>
      <c r="I28" s="143">
        <v>1567801.73</v>
      </c>
      <c r="J28" s="182">
        <v>1571453.21</v>
      </c>
    </row>
    <row r="29" s="54" customFormat="1" ht="23.1" customHeight="1" spans="1:10">
      <c r="A29" s="151" t="s">
        <v>82</v>
      </c>
      <c r="B29" s="152"/>
      <c r="C29" s="141">
        <v>25</v>
      </c>
      <c r="D29" s="142">
        <f>D24-D25+D28</f>
        <v>8561359.72</v>
      </c>
      <c r="E29" s="142">
        <v>7882948.37</v>
      </c>
      <c r="F29" s="147" t="s">
        <v>83</v>
      </c>
      <c r="G29" s="146"/>
      <c r="H29" s="141">
        <v>54</v>
      </c>
      <c r="I29" s="143"/>
      <c r="J29" s="182"/>
    </row>
    <row r="30" spans="1:10">
      <c r="A30" s="139" t="s">
        <v>84</v>
      </c>
      <c r="B30" s="140"/>
      <c r="C30" s="141">
        <v>26</v>
      </c>
      <c r="D30" s="143"/>
      <c r="E30" s="143"/>
      <c r="F30" s="144" t="s">
        <v>85</v>
      </c>
      <c r="G30" s="140"/>
      <c r="H30" s="141">
        <v>55</v>
      </c>
      <c r="I30" s="143"/>
      <c r="J30" s="182">
        <v>-1410003.91</v>
      </c>
    </row>
    <row r="31" spans="1:10">
      <c r="A31" s="139" t="s">
        <v>86</v>
      </c>
      <c r="B31" s="140"/>
      <c r="C31" s="141">
        <v>27</v>
      </c>
      <c r="D31" s="142"/>
      <c r="E31" s="143"/>
      <c r="F31" s="144" t="s">
        <v>87</v>
      </c>
      <c r="G31" s="140"/>
      <c r="H31" s="141">
        <v>56</v>
      </c>
      <c r="I31" s="142">
        <v>2502213.84</v>
      </c>
      <c r="J31" s="181">
        <v>1095861.41</v>
      </c>
    </row>
    <row r="32" spans="1:10">
      <c r="A32" s="139" t="s">
        <v>88</v>
      </c>
      <c r="B32" s="140"/>
      <c r="C32" s="141">
        <v>28</v>
      </c>
      <c r="D32" s="142"/>
      <c r="E32" s="143"/>
      <c r="F32" s="140"/>
      <c r="G32" s="140"/>
      <c r="H32" s="153"/>
      <c r="I32" s="142"/>
      <c r="J32" s="181"/>
    </row>
    <row r="33" spans="1:10">
      <c r="A33" s="151" t="s">
        <v>89</v>
      </c>
      <c r="B33" s="152"/>
      <c r="C33" s="141">
        <v>29</v>
      </c>
      <c r="D33" s="142"/>
      <c r="E33" s="142"/>
      <c r="F33" s="140"/>
      <c r="G33" s="140"/>
      <c r="H33" s="153"/>
      <c r="I33" s="142"/>
      <c r="J33" s="181"/>
    </row>
    <row r="34" spans="1:10">
      <c r="A34" s="151" t="s">
        <v>90</v>
      </c>
      <c r="B34" s="152"/>
      <c r="C34" s="141">
        <v>30</v>
      </c>
      <c r="D34" s="142"/>
      <c r="E34" s="143"/>
      <c r="F34" s="140"/>
      <c r="G34" s="140"/>
      <c r="H34" s="154"/>
      <c r="I34" s="142"/>
      <c r="J34" s="181"/>
    </row>
    <row r="35" spans="1:10">
      <c r="A35" s="139" t="s">
        <v>91</v>
      </c>
      <c r="B35" s="140"/>
      <c r="C35" s="141">
        <v>31</v>
      </c>
      <c r="D35" s="142"/>
      <c r="E35" s="143"/>
      <c r="F35" s="154"/>
      <c r="G35" s="140"/>
      <c r="H35" s="154"/>
      <c r="I35" s="142"/>
      <c r="J35" s="181"/>
    </row>
    <row r="36" ht="14.25" spans="1:10">
      <c r="A36" s="155" t="s">
        <v>92</v>
      </c>
      <c r="B36" s="156"/>
      <c r="C36" s="157">
        <v>32</v>
      </c>
      <c r="D36" s="158">
        <f>D15+D21+D29</f>
        <v>10246120.52</v>
      </c>
      <c r="E36" s="158">
        <f>E15+E29</f>
        <v>8867021.69</v>
      </c>
      <c r="F36" s="159" t="s">
        <v>93</v>
      </c>
      <c r="G36" s="156"/>
      <c r="H36" s="157">
        <v>57</v>
      </c>
      <c r="I36" s="158">
        <f>I21+I31</f>
        <v>10246120.52</v>
      </c>
      <c r="J36" s="183">
        <f>J21+J31</f>
        <v>8867021.69</v>
      </c>
    </row>
    <row r="37" ht="15" spans="1:10">
      <c r="A37" s="160" t="s">
        <v>94</v>
      </c>
      <c r="B37" s="161"/>
      <c r="C37" s="162"/>
      <c r="D37" s="163"/>
      <c r="E37" s="164"/>
      <c r="F37" s="161"/>
      <c r="G37" s="161"/>
      <c r="H37" s="161"/>
      <c r="I37" s="184" t="s">
        <v>95</v>
      </c>
      <c r="J37" s="185"/>
    </row>
    <row r="38" ht="177" customHeight="1" spans="1:10">
      <c r="A38" s="160"/>
      <c r="B38" s="161"/>
      <c r="C38" s="162"/>
      <c r="D38" s="163"/>
      <c r="E38" s="164"/>
      <c r="F38" s="161"/>
      <c r="G38" s="161"/>
      <c r="H38" s="161"/>
      <c r="I38" s="184"/>
      <c r="J38" s="185"/>
    </row>
    <row r="39" ht="14.25" spans="1:10">
      <c r="A39" s="165" t="s">
        <v>96</v>
      </c>
      <c r="B39" s="166"/>
      <c r="C39" s="166"/>
      <c r="D39" s="129"/>
      <c r="E39" s="129"/>
      <c r="F39" s="166"/>
      <c r="G39" s="166"/>
      <c r="H39" s="166"/>
      <c r="I39" s="129"/>
      <c r="J39" s="129"/>
    </row>
    <row r="40" ht="14.25" spans="1:10">
      <c r="A40" s="167" t="s">
        <v>97</v>
      </c>
      <c r="B40" s="168" t="s">
        <v>98</v>
      </c>
      <c r="C40" s="168">
        <v>58</v>
      </c>
      <c r="D40" s="169">
        <v>-1000</v>
      </c>
      <c r="E40" s="169">
        <v>-1000</v>
      </c>
      <c r="F40" s="168" t="s">
        <v>99</v>
      </c>
      <c r="G40" s="168" t="s">
        <v>98</v>
      </c>
      <c r="H40" s="168">
        <v>69</v>
      </c>
      <c r="I40" s="169">
        <v>980000</v>
      </c>
      <c r="J40" s="186">
        <v>980000</v>
      </c>
    </row>
    <row r="41" ht="40.5" spans="1:10">
      <c r="A41" s="170"/>
      <c r="B41" s="171" t="s">
        <v>100</v>
      </c>
      <c r="C41" s="141">
        <v>59</v>
      </c>
      <c r="D41" s="142"/>
      <c r="E41" s="142"/>
      <c r="F41" s="154"/>
      <c r="G41" s="171" t="s">
        <v>101</v>
      </c>
      <c r="H41" s="141">
        <v>70</v>
      </c>
      <c r="I41" s="143">
        <v>980000</v>
      </c>
      <c r="J41" s="182">
        <v>980000</v>
      </c>
    </row>
    <row r="42" ht="40.5" spans="1:10">
      <c r="A42" s="170"/>
      <c r="B42" s="171" t="s">
        <v>102</v>
      </c>
      <c r="C42" s="141">
        <v>60</v>
      </c>
      <c r="D42" s="142"/>
      <c r="E42" s="142"/>
      <c r="F42" s="154"/>
      <c r="G42" s="171" t="s">
        <v>103</v>
      </c>
      <c r="H42" s="141">
        <v>71</v>
      </c>
      <c r="I42" s="143"/>
      <c r="J42" s="182"/>
    </row>
    <row r="43" ht="40.5" spans="1:10">
      <c r="A43" s="170"/>
      <c r="B43" s="171" t="s">
        <v>104</v>
      </c>
      <c r="C43" s="141">
        <v>61</v>
      </c>
      <c r="D43" s="142">
        <v>-1000</v>
      </c>
      <c r="E43" s="142">
        <v>-1000</v>
      </c>
      <c r="F43" s="154"/>
      <c r="G43" s="171" t="s">
        <v>105</v>
      </c>
      <c r="H43" s="141">
        <v>72</v>
      </c>
      <c r="I43" s="143"/>
      <c r="J43" s="182"/>
    </row>
    <row r="44" spans="1:10">
      <c r="A44" s="172"/>
      <c r="B44" s="173" t="s">
        <v>106</v>
      </c>
      <c r="C44" s="141">
        <v>62</v>
      </c>
      <c r="D44" s="142"/>
      <c r="E44" s="142"/>
      <c r="F44" s="174"/>
      <c r="G44" s="173" t="s">
        <v>107</v>
      </c>
      <c r="H44" s="141">
        <v>73</v>
      </c>
      <c r="I44" s="143"/>
      <c r="J44" s="182"/>
    </row>
    <row r="45" ht="40.5" spans="1:10">
      <c r="A45" s="170"/>
      <c r="B45" s="171" t="s">
        <v>108</v>
      </c>
      <c r="C45" s="141">
        <v>63</v>
      </c>
      <c r="D45" s="142"/>
      <c r="E45" s="142"/>
      <c r="F45" s="141" t="s">
        <v>109</v>
      </c>
      <c r="G45" s="141" t="s">
        <v>110</v>
      </c>
      <c r="H45" s="141">
        <v>74</v>
      </c>
      <c r="I45" s="142">
        <v>1344000</v>
      </c>
      <c r="J45" s="181">
        <v>1344000</v>
      </c>
    </row>
    <row r="46" ht="40.5" spans="1:10">
      <c r="A46" s="170"/>
      <c r="B46" s="171" t="s">
        <v>111</v>
      </c>
      <c r="C46" s="141">
        <v>64</v>
      </c>
      <c r="D46" s="142"/>
      <c r="E46" s="143"/>
      <c r="F46" s="154"/>
      <c r="G46" s="175" t="s">
        <v>112</v>
      </c>
      <c r="H46" s="141">
        <v>75</v>
      </c>
      <c r="I46" s="142"/>
      <c r="J46" s="181"/>
    </row>
    <row r="47" ht="40.5" spans="1:10">
      <c r="A47" s="170"/>
      <c r="B47" s="171" t="s">
        <v>113</v>
      </c>
      <c r="C47" s="141">
        <v>65</v>
      </c>
      <c r="D47" s="142"/>
      <c r="E47" s="143"/>
      <c r="F47" s="154"/>
      <c r="G47" s="141" t="s">
        <v>114</v>
      </c>
      <c r="H47" s="141">
        <v>76</v>
      </c>
      <c r="I47" s="142"/>
      <c r="J47" s="181"/>
    </row>
    <row r="48" ht="27" spans="1:10">
      <c r="A48" s="139" t="s">
        <v>115</v>
      </c>
      <c r="B48" s="140"/>
      <c r="C48" s="141">
        <v>66</v>
      </c>
      <c r="D48" s="142">
        <v>10247120.52</v>
      </c>
      <c r="E48" s="143">
        <v>8868021.69</v>
      </c>
      <c r="F48" s="154"/>
      <c r="G48" s="141" t="s">
        <v>116</v>
      </c>
      <c r="H48" s="141">
        <v>77</v>
      </c>
      <c r="I48" s="142">
        <v>1344000</v>
      </c>
      <c r="J48" s="181">
        <v>1344000</v>
      </c>
    </row>
    <row r="49" ht="27" spans="1:10">
      <c r="A49" s="139" t="s">
        <v>117</v>
      </c>
      <c r="B49" s="140"/>
      <c r="C49" s="141">
        <v>67</v>
      </c>
      <c r="D49" s="142"/>
      <c r="E49" s="143"/>
      <c r="F49" s="154"/>
      <c r="G49" s="141" t="s">
        <v>118</v>
      </c>
      <c r="H49" s="141">
        <v>78</v>
      </c>
      <c r="I49" s="142"/>
      <c r="J49" s="181"/>
    </row>
    <row r="50" ht="27.75" spans="1:10">
      <c r="A50" s="155" t="s">
        <v>119</v>
      </c>
      <c r="B50" s="156"/>
      <c r="C50" s="157">
        <v>68</v>
      </c>
      <c r="D50" s="158">
        <v>23200</v>
      </c>
      <c r="E50" s="158">
        <v>353388.36</v>
      </c>
      <c r="F50" s="176"/>
      <c r="G50" s="157" t="s">
        <v>120</v>
      </c>
      <c r="H50" s="157">
        <v>79</v>
      </c>
      <c r="I50" s="158"/>
      <c r="J50" s="183"/>
    </row>
    <row r="51" ht="15" spans="1:10">
      <c r="A51" s="160" t="s">
        <v>94</v>
      </c>
      <c r="B51" s="161"/>
      <c r="C51" s="162"/>
      <c r="D51" s="163"/>
      <c r="E51" s="164"/>
      <c r="F51" s="177"/>
      <c r="G51" s="161"/>
      <c r="H51" s="161"/>
      <c r="I51" s="187" t="s">
        <v>95</v>
      </c>
      <c r="J51" s="164"/>
    </row>
  </sheetData>
  <mergeCells count="87">
    <mergeCell ref="A1:J1"/>
    <mergeCell ref="A2:D2"/>
    <mergeCell ref="E2:G2"/>
    <mergeCell ref="H2:J2"/>
    <mergeCell ref="A3:E3"/>
    <mergeCell ref="F3:J3"/>
    <mergeCell ref="A4:B4"/>
    <mergeCell ref="F4:G4"/>
    <mergeCell ref="A5:B5"/>
    <mergeCell ref="F5:G5"/>
    <mergeCell ref="A6:B6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37:B37"/>
    <mergeCell ref="C37:D37"/>
    <mergeCell ref="E37:F37"/>
    <mergeCell ref="G37:H37"/>
    <mergeCell ref="A39:J39"/>
    <mergeCell ref="A48:B48"/>
    <mergeCell ref="A49:B49"/>
    <mergeCell ref="A50:B50"/>
    <mergeCell ref="A51:B51"/>
    <mergeCell ref="C51:D51"/>
    <mergeCell ref="E51:F51"/>
    <mergeCell ref="G51:H51"/>
    <mergeCell ref="A40:A47"/>
    <mergeCell ref="F40:F44"/>
    <mergeCell ref="F45:F50"/>
  </mergeCells>
  <pageMargins left="0.75" right="0.18" top="1" bottom="1" header="0.5" footer="0.5"/>
  <pageSetup paperSize="9" scale="6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21" workbookViewId="0">
      <selection activeCell="D3" sqref="D3:E3"/>
    </sheetView>
  </sheetViews>
  <sheetFormatPr defaultColWidth="9" defaultRowHeight="13.5" outlineLevelCol="7"/>
  <cols>
    <col min="1" max="1" width="23.125" style="54" customWidth="1"/>
    <col min="2" max="2" width="4.625" style="54" customWidth="1"/>
    <col min="3" max="3" width="12.625" style="54" customWidth="1"/>
    <col min="4" max="4" width="13.75" style="54" customWidth="1"/>
    <col min="5" max="5" width="30.25" style="54" customWidth="1"/>
    <col min="6" max="6" width="12.25" style="54" customWidth="1"/>
    <col min="7" max="7" width="12.625" style="54"/>
    <col min="8" max="8" width="14.875" style="54" customWidth="1"/>
    <col min="9" max="16384" width="9" style="54"/>
  </cols>
  <sheetData>
    <row r="1" s="54" customFormat="1" ht="26.1" customHeight="1" spans="1:8">
      <c r="A1" s="101" t="s">
        <v>121</v>
      </c>
      <c r="B1" s="102"/>
      <c r="C1" s="102"/>
      <c r="D1" s="102"/>
      <c r="E1" s="102"/>
      <c r="F1" s="102"/>
      <c r="G1" s="102"/>
      <c r="H1" s="102"/>
    </row>
    <row r="2" s="54" customFormat="1" ht="18" customHeight="1" spans="1:8">
      <c r="A2" s="101"/>
      <c r="B2" s="103"/>
      <c r="C2" s="103"/>
      <c r="D2" s="103"/>
      <c r="E2" s="103"/>
      <c r="F2" s="103"/>
      <c r="G2" s="103"/>
      <c r="H2" s="103"/>
    </row>
    <row r="3" s="54" customFormat="1" ht="27" customHeight="1" spans="1:8">
      <c r="A3" s="81" t="s">
        <v>30</v>
      </c>
      <c r="B3" s="81"/>
      <c r="C3" s="81"/>
      <c r="D3" s="58" t="s">
        <v>31</v>
      </c>
      <c r="E3" s="59"/>
      <c r="F3" s="104" t="s">
        <v>32</v>
      </c>
      <c r="G3" s="105"/>
      <c r="H3" s="105"/>
    </row>
    <row r="4" s="54" customFormat="1" ht="29" customHeight="1" spans="1:8">
      <c r="A4" s="61" t="s">
        <v>122</v>
      </c>
      <c r="B4" s="64" t="s">
        <v>1</v>
      </c>
      <c r="C4" s="64" t="s">
        <v>123</v>
      </c>
      <c r="D4" s="64" t="s">
        <v>124</v>
      </c>
      <c r="E4" s="64" t="s">
        <v>122</v>
      </c>
      <c r="F4" s="64" t="s">
        <v>1</v>
      </c>
      <c r="G4" s="64" t="s">
        <v>123</v>
      </c>
      <c r="H4" s="106" t="s">
        <v>124</v>
      </c>
    </row>
    <row r="5" s="54" customFormat="1" ht="51" customHeight="1" spans="1:8">
      <c r="A5" s="65" t="s">
        <v>125</v>
      </c>
      <c r="B5" s="67">
        <v>1</v>
      </c>
      <c r="C5" s="68">
        <v>502958.19</v>
      </c>
      <c r="D5" s="68">
        <v>3253488.53</v>
      </c>
      <c r="E5" s="69" t="s">
        <v>126</v>
      </c>
      <c r="F5" s="67">
        <v>22</v>
      </c>
      <c r="G5" s="68">
        <v>-904122.84</v>
      </c>
      <c r="H5" s="87">
        <v>-1410003.91</v>
      </c>
    </row>
    <row r="6" s="54" customFormat="1" ht="29" customHeight="1" spans="1:8">
      <c r="A6" s="65" t="s">
        <v>127</v>
      </c>
      <c r="B6" s="67">
        <v>2</v>
      </c>
      <c r="C6" s="68">
        <v>347.19</v>
      </c>
      <c r="D6" s="68">
        <v>1721.53</v>
      </c>
      <c r="E6" s="69" t="s">
        <v>128</v>
      </c>
      <c r="F6" s="67">
        <v>23</v>
      </c>
      <c r="G6" s="68">
        <v>-484925.53</v>
      </c>
      <c r="H6" s="87">
        <v>-1113090.95</v>
      </c>
    </row>
    <row r="7" s="54" customFormat="1" ht="29" customHeight="1" spans="1:8">
      <c r="A7" s="65" t="s">
        <v>129</v>
      </c>
      <c r="B7" s="67">
        <v>3</v>
      </c>
      <c r="C7" s="68"/>
      <c r="D7" s="68"/>
      <c r="E7" s="69" t="s">
        <v>130</v>
      </c>
      <c r="F7" s="67">
        <v>24</v>
      </c>
      <c r="G7" s="68"/>
      <c r="H7" s="87"/>
    </row>
    <row r="8" s="54" customFormat="1" ht="29" customHeight="1" spans="1:8">
      <c r="A8" s="65" t="s">
        <v>131</v>
      </c>
      <c r="B8" s="67">
        <v>4</v>
      </c>
      <c r="C8" s="68"/>
      <c r="D8" s="68"/>
      <c r="E8" s="69" t="s">
        <v>132</v>
      </c>
      <c r="F8" s="67">
        <v>25</v>
      </c>
      <c r="G8" s="68"/>
      <c r="H8" s="87"/>
    </row>
    <row r="9" s="54" customFormat="1" ht="29" customHeight="1" spans="1:8">
      <c r="A9" s="65" t="s">
        <v>133</v>
      </c>
      <c r="B9" s="67">
        <v>5</v>
      </c>
      <c r="C9" s="68"/>
      <c r="D9" s="68"/>
      <c r="E9" s="69" t="s">
        <v>134</v>
      </c>
      <c r="F9" s="67">
        <v>26</v>
      </c>
      <c r="G9" s="68"/>
      <c r="H9" s="87"/>
    </row>
    <row r="10" s="54" customFormat="1" ht="29" customHeight="1" spans="1:8">
      <c r="A10" s="65" t="s">
        <v>135</v>
      </c>
      <c r="B10" s="67">
        <v>6</v>
      </c>
      <c r="C10" s="68"/>
      <c r="D10" s="68"/>
      <c r="E10" s="69" t="s">
        <v>136</v>
      </c>
      <c r="F10" s="67">
        <v>27</v>
      </c>
      <c r="G10" s="68"/>
      <c r="H10" s="87"/>
    </row>
    <row r="11" s="54" customFormat="1" ht="29" customHeight="1" spans="1:8">
      <c r="A11" s="65" t="s">
        <v>137</v>
      </c>
      <c r="B11" s="67">
        <v>7</v>
      </c>
      <c r="C11" s="68"/>
      <c r="D11" s="68"/>
      <c r="E11" s="69" t="s">
        <v>138</v>
      </c>
      <c r="F11" s="67">
        <v>28</v>
      </c>
      <c r="G11" s="68">
        <v>-904122.84</v>
      </c>
      <c r="H11" s="87">
        <v>-1410003.91</v>
      </c>
    </row>
    <row r="12" s="54" customFormat="1" ht="29" customHeight="1" spans="1:8">
      <c r="A12" s="65" t="s">
        <v>139</v>
      </c>
      <c r="B12" s="67">
        <v>8</v>
      </c>
      <c r="C12" s="68">
        <v>502611</v>
      </c>
      <c r="D12" s="68">
        <v>3251767</v>
      </c>
      <c r="E12" s="69" t="s">
        <v>140</v>
      </c>
      <c r="F12" s="67">
        <v>29</v>
      </c>
      <c r="G12" s="68"/>
      <c r="H12" s="87"/>
    </row>
    <row r="13" s="54" customFormat="1" ht="29" customHeight="1" spans="1:8">
      <c r="A13" s="65" t="s">
        <v>141</v>
      </c>
      <c r="B13" s="67">
        <v>9</v>
      </c>
      <c r="C13" s="68">
        <v>250000</v>
      </c>
      <c r="D13" s="68">
        <v>250000</v>
      </c>
      <c r="E13" s="107" t="s">
        <v>142</v>
      </c>
      <c r="F13" s="67">
        <v>30</v>
      </c>
      <c r="G13" s="68"/>
      <c r="H13" s="87"/>
    </row>
    <row r="14" s="54" customFormat="1" ht="29" customHeight="1" spans="1:8">
      <c r="A14" s="65" t="s">
        <v>143</v>
      </c>
      <c r="B14" s="67">
        <v>10</v>
      </c>
      <c r="C14" s="68">
        <v>347.19</v>
      </c>
      <c r="D14" s="68">
        <v>1721.53</v>
      </c>
      <c r="E14" s="69" t="s">
        <v>144</v>
      </c>
      <c r="F14" s="67">
        <v>31</v>
      </c>
      <c r="G14" s="68"/>
      <c r="H14" s="87"/>
    </row>
    <row r="15" s="54" customFormat="1" ht="29" customHeight="1" spans="1:8">
      <c r="A15" s="65" t="s">
        <v>145</v>
      </c>
      <c r="B15" s="67">
        <v>11</v>
      </c>
      <c r="C15" s="68">
        <v>1407081.03</v>
      </c>
      <c r="D15" s="68">
        <v>4663492.44</v>
      </c>
      <c r="E15" s="107" t="s">
        <v>146</v>
      </c>
      <c r="F15" s="67">
        <v>32</v>
      </c>
      <c r="G15" s="68"/>
      <c r="H15" s="87"/>
    </row>
    <row r="16" s="54" customFormat="1" ht="29" customHeight="1" spans="1:8">
      <c r="A16" s="65" t="s">
        <v>147</v>
      </c>
      <c r="B16" s="67">
        <v>12</v>
      </c>
      <c r="C16" s="68"/>
      <c r="D16" s="68"/>
      <c r="E16" s="69" t="s">
        <v>148</v>
      </c>
      <c r="F16" s="67">
        <v>33</v>
      </c>
      <c r="G16" s="68"/>
      <c r="H16" s="108"/>
    </row>
    <row r="17" s="54" customFormat="1" ht="29" customHeight="1" spans="1:8">
      <c r="A17" s="65" t="s">
        <v>149</v>
      </c>
      <c r="B17" s="67">
        <v>13</v>
      </c>
      <c r="C17" s="68"/>
      <c r="D17" s="68"/>
      <c r="E17" s="69" t="s">
        <v>150</v>
      </c>
      <c r="F17" s="67">
        <v>34</v>
      </c>
      <c r="G17" s="68"/>
      <c r="H17" s="87"/>
    </row>
    <row r="18" s="54" customFormat="1" ht="29" customHeight="1" spans="1:8">
      <c r="A18" s="65" t="s">
        <v>151</v>
      </c>
      <c r="B18" s="67">
        <v>14</v>
      </c>
      <c r="C18" s="68">
        <v>0</v>
      </c>
      <c r="D18" s="68">
        <v>7482</v>
      </c>
      <c r="E18" s="69" t="s">
        <v>152</v>
      </c>
      <c r="F18" s="67">
        <v>35</v>
      </c>
      <c r="G18" s="68">
        <v>-904122.84</v>
      </c>
      <c r="H18" s="87">
        <v>-1410003.91</v>
      </c>
    </row>
    <row r="19" s="54" customFormat="1" ht="29" customHeight="1" spans="1:8">
      <c r="A19" s="65" t="s">
        <v>153</v>
      </c>
      <c r="B19" s="67">
        <v>15</v>
      </c>
      <c r="C19" s="68">
        <v>484925.53</v>
      </c>
      <c r="D19" s="68">
        <v>1113090.95</v>
      </c>
      <c r="E19" s="109" t="s">
        <v>154</v>
      </c>
      <c r="F19" s="67" t="s">
        <v>154</v>
      </c>
      <c r="G19" s="67" t="s">
        <v>154</v>
      </c>
      <c r="H19" s="108"/>
    </row>
    <row r="20" s="54" customFormat="1" ht="29" customHeight="1" spans="1:8">
      <c r="A20" s="65" t="s">
        <v>155</v>
      </c>
      <c r="B20" s="67">
        <v>16</v>
      </c>
      <c r="C20" s="68">
        <v>207443.5</v>
      </c>
      <c r="D20" s="68">
        <v>591121</v>
      </c>
      <c r="E20" s="109" t="s">
        <v>154</v>
      </c>
      <c r="F20" s="67" t="s">
        <v>154</v>
      </c>
      <c r="G20" s="67" t="s">
        <v>154</v>
      </c>
      <c r="H20" s="108"/>
    </row>
    <row r="21" s="54" customFormat="1" ht="29" customHeight="1" spans="1:8">
      <c r="A21" s="65" t="s">
        <v>156</v>
      </c>
      <c r="B21" s="67">
        <v>17</v>
      </c>
      <c r="C21" s="68">
        <v>0</v>
      </c>
      <c r="D21" s="68">
        <v>546</v>
      </c>
      <c r="E21" s="109" t="s">
        <v>154</v>
      </c>
      <c r="F21" s="67" t="s">
        <v>154</v>
      </c>
      <c r="G21" s="67" t="s">
        <v>154</v>
      </c>
      <c r="H21" s="108"/>
    </row>
    <row r="22" s="54" customFormat="1" ht="29" customHeight="1" spans="1:8">
      <c r="A22" s="65" t="s">
        <v>157</v>
      </c>
      <c r="B22" s="67">
        <v>18</v>
      </c>
      <c r="C22" s="68">
        <v>27179.03</v>
      </c>
      <c r="D22" s="68">
        <v>66701.98</v>
      </c>
      <c r="E22" s="109" t="s">
        <v>154</v>
      </c>
      <c r="F22" s="67" t="s">
        <v>154</v>
      </c>
      <c r="G22" s="67" t="s">
        <v>154</v>
      </c>
      <c r="H22" s="108"/>
    </row>
    <row r="23" s="54" customFormat="1" ht="23.1" customHeight="1" spans="1:8">
      <c r="A23" s="65" t="s">
        <v>158</v>
      </c>
      <c r="B23" s="67">
        <v>19</v>
      </c>
      <c r="C23" s="68">
        <v>922155.5</v>
      </c>
      <c r="D23" s="68">
        <v>3542919.49</v>
      </c>
      <c r="E23" s="109" t="s">
        <v>154</v>
      </c>
      <c r="F23" s="67" t="s">
        <v>154</v>
      </c>
      <c r="G23" s="67" t="s">
        <v>154</v>
      </c>
      <c r="H23" s="108"/>
    </row>
    <row r="24" spans="1:8">
      <c r="A24" s="65" t="s">
        <v>159</v>
      </c>
      <c r="B24" s="67">
        <v>20</v>
      </c>
      <c r="C24" s="68"/>
      <c r="D24" s="68"/>
      <c r="E24" s="109" t="s">
        <v>154</v>
      </c>
      <c r="F24" s="67" t="s">
        <v>154</v>
      </c>
      <c r="G24" s="67" t="s">
        <v>154</v>
      </c>
      <c r="H24" s="108"/>
    </row>
    <row r="25" spans="1:8">
      <c r="A25" s="65" t="s">
        <v>160</v>
      </c>
      <c r="B25" s="67">
        <v>21</v>
      </c>
      <c r="C25" s="68"/>
      <c r="D25" s="68"/>
      <c r="E25" s="109" t="s">
        <v>154</v>
      </c>
      <c r="F25" s="67" t="s">
        <v>154</v>
      </c>
      <c r="G25" s="67" t="s">
        <v>154</v>
      </c>
      <c r="H25" s="108"/>
    </row>
    <row r="26" spans="1:8">
      <c r="A26" s="65" t="s">
        <v>154</v>
      </c>
      <c r="B26" s="67" t="s">
        <v>154</v>
      </c>
      <c r="C26" s="68" t="s">
        <v>154</v>
      </c>
      <c r="D26" s="68" t="s">
        <v>154</v>
      </c>
      <c r="E26" s="109" t="s">
        <v>154</v>
      </c>
      <c r="F26" s="67" t="s">
        <v>154</v>
      </c>
      <c r="G26" s="67" t="s">
        <v>154</v>
      </c>
      <c r="H26" s="108"/>
    </row>
    <row r="27" ht="14.25" spans="1:8">
      <c r="A27" s="110" t="s">
        <v>154</v>
      </c>
      <c r="B27" s="74" t="s">
        <v>154</v>
      </c>
      <c r="C27" s="75" t="s">
        <v>154</v>
      </c>
      <c r="D27" s="75" t="s">
        <v>154</v>
      </c>
      <c r="E27" s="111" t="s">
        <v>154</v>
      </c>
      <c r="F27" s="74" t="s">
        <v>154</v>
      </c>
      <c r="G27" s="74" t="s">
        <v>154</v>
      </c>
      <c r="H27" s="112"/>
    </row>
    <row r="28" ht="15" spans="1:8">
      <c r="A28" s="59" t="s">
        <v>161</v>
      </c>
      <c r="B28" s="113" t="s">
        <v>154</v>
      </c>
      <c r="C28" s="114" t="s">
        <v>154</v>
      </c>
      <c r="D28" s="114" t="s">
        <v>154</v>
      </c>
      <c r="E28" s="59" t="s">
        <v>154</v>
      </c>
      <c r="F28" s="113" t="s">
        <v>154</v>
      </c>
      <c r="G28" s="59" t="s">
        <v>154</v>
      </c>
      <c r="H28" s="82"/>
    </row>
    <row r="29" ht="14.25" spans="1:8">
      <c r="A29" s="115" t="s">
        <v>162</v>
      </c>
      <c r="B29" s="116"/>
      <c r="C29" s="117" t="s">
        <v>154</v>
      </c>
      <c r="D29" s="117" t="s">
        <v>154</v>
      </c>
      <c r="E29" s="116"/>
      <c r="F29" s="64">
        <v>36</v>
      </c>
      <c r="G29" s="63" t="s">
        <v>154</v>
      </c>
      <c r="H29" s="118"/>
    </row>
    <row r="30" spans="1:8">
      <c r="A30" s="65" t="s">
        <v>163</v>
      </c>
      <c r="B30" s="66"/>
      <c r="C30" s="119" t="s">
        <v>154</v>
      </c>
      <c r="D30" s="119" t="s">
        <v>154</v>
      </c>
      <c r="E30" s="66"/>
      <c r="F30" s="67">
        <v>37</v>
      </c>
      <c r="G30" s="109" t="s">
        <v>154</v>
      </c>
      <c r="H30" s="120"/>
    </row>
    <row r="31" spans="1:8">
      <c r="A31" s="65" t="s">
        <v>164</v>
      </c>
      <c r="B31" s="66"/>
      <c r="C31" s="119" t="s">
        <v>154</v>
      </c>
      <c r="D31" s="119" t="s">
        <v>154</v>
      </c>
      <c r="E31" s="66"/>
      <c r="F31" s="67">
        <v>38</v>
      </c>
      <c r="G31" s="109" t="s">
        <v>154</v>
      </c>
      <c r="H31" s="120"/>
    </row>
    <row r="32" spans="1:8">
      <c r="A32" s="65" t="s">
        <v>165</v>
      </c>
      <c r="B32" s="119"/>
      <c r="C32" s="119" t="s">
        <v>154</v>
      </c>
      <c r="D32" s="69" t="s">
        <v>154</v>
      </c>
      <c r="E32" s="69" t="s">
        <v>154</v>
      </c>
      <c r="F32" s="67">
        <v>39</v>
      </c>
      <c r="G32" s="109" t="s">
        <v>154</v>
      </c>
      <c r="H32" s="89" t="s">
        <v>154</v>
      </c>
    </row>
    <row r="33" spans="1:8">
      <c r="A33" s="65" t="s">
        <v>166</v>
      </c>
      <c r="B33" s="66"/>
      <c r="C33" s="66"/>
      <c r="D33" s="66"/>
      <c r="E33" s="66"/>
      <c r="F33" s="67">
        <v>40</v>
      </c>
      <c r="G33" s="109" t="s">
        <v>154</v>
      </c>
      <c r="H33" s="89" t="s">
        <v>154</v>
      </c>
    </row>
    <row r="34" spans="1:8">
      <c r="A34" s="65" t="s">
        <v>167</v>
      </c>
      <c r="B34" s="66"/>
      <c r="C34" s="66"/>
      <c r="D34" s="66"/>
      <c r="E34" s="66"/>
      <c r="F34" s="67">
        <v>41</v>
      </c>
      <c r="G34" s="109" t="s">
        <v>154</v>
      </c>
      <c r="H34" s="89" t="s">
        <v>154</v>
      </c>
    </row>
    <row r="35" spans="1:8">
      <c r="A35" s="65" t="s">
        <v>168</v>
      </c>
      <c r="B35" s="66"/>
      <c r="C35" s="66"/>
      <c r="D35" s="66"/>
      <c r="E35" s="66"/>
      <c r="F35" s="67">
        <v>42</v>
      </c>
      <c r="G35" s="109" t="s">
        <v>154</v>
      </c>
      <c r="H35" s="89" t="s">
        <v>154</v>
      </c>
    </row>
    <row r="36" ht="14.25" spans="1:8">
      <c r="A36" s="72" t="s">
        <v>169</v>
      </c>
      <c r="B36" s="73"/>
      <c r="C36" s="73"/>
      <c r="D36" s="73"/>
      <c r="E36" s="73"/>
      <c r="F36" s="74">
        <v>43</v>
      </c>
      <c r="G36" s="111" t="s">
        <v>154</v>
      </c>
      <c r="H36" s="121" t="s">
        <v>154</v>
      </c>
    </row>
    <row r="37" ht="15" spans="1:8">
      <c r="A37" s="77" t="s">
        <v>94</v>
      </c>
      <c r="B37" s="78"/>
      <c r="C37" s="78"/>
      <c r="D37" s="78"/>
      <c r="E37" s="122"/>
      <c r="F37" s="122"/>
      <c r="G37" s="123" t="s">
        <v>95</v>
      </c>
      <c r="H37" s="124"/>
    </row>
  </sheetData>
  <mergeCells count="13">
    <mergeCell ref="A3:C3"/>
    <mergeCell ref="D3:E3"/>
    <mergeCell ref="F3:H3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1:H2"/>
  </mergeCells>
  <pageMargins left="0.75" right="0.75" top="1" bottom="1" header="0.5" footer="0.5"/>
  <pageSetup paperSize="9" scale="7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8"/>
  <sheetViews>
    <sheetView topLeftCell="A70" workbookViewId="0">
      <selection activeCell="G86" sqref="G86:I86"/>
    </sheetView>
  </sheetViews>
  <sheetFormatPr defaultColWidth="9" defaultRowHeight="13.5"/>
  <cols>
    <col min="1" max="1" width="26.625" style="54" customWidth="1"/>
    <col min="2" max="2" width="12.625" style="54" customWidth="1"/>
    <col min="3" max="3" width="13.625" style="54" customWidth="1"/>
    <col min="4" max="4" width="22.625" style="54" customWidth="1"/>
    <col min="5" max="6" width="12.625" style="54" customWidth="1"/>
    <col min="7" max="10" width="9" style="54"/>
    <col min="11" max="11" width="11.5" style="54" customWidth="1"/>
    <col min="12" max="12" width="13.75" style="54" customWidth="1"/>
    <col min="13" max="16384" width="9" style="54"/>
  </cols>
  <sheetData>
    <row r="1" s="54" customFormat="1" ht="27" customHeight="1" spans="1:12">
      <c r="A1" s="55" t="s">
        <v>170</v>
      </c>
      <c r="B1" s="56"/>
      <c r="C1" s="56"/>
      <c r="D1" s="56"/>
      <c r="E1" s="56"/>
      <c r="F1" s="56"/>
      <c r="G1" s="56"/>
      <c r="H1" s="56"/>
      <c r="I1" s="56"/>
      <c r="J1" s="56"/>
      <c r="K1" s="83" t="s">
        <v>154</v>
      </c>
      <c r="L1" s="83" t="s">
        <v>154</v>
      </c>
    </row>
    <row r="2" s="54" customFormat="1" ht="28" customHeight="1" spans="1:12">
      <c r="A2" s="57" t="s">
        <v>30</v>
      </c>
      <c r="B2" s="57"/>
      <c r="C2" s="57"/>
      <c r="D2" s="58" t="s">
        <v>31</v>
      </c>
      <c r="E2" s="59"/>
      <c r="F2" s="60"/>
      <c r="G2" s="60"/>
      <c r="H2" s="60"/>
      <c r="I2" s="84"/>
      <c r="J2" s="85" t="s">
        <v>32</v>
      </c>
      <c r="K2" s="85"/>
      <c r="L2" s="85"/>
    </row>
    <row r="3" s="54" customFormat="1" ht="15.95" customHeight="1" spans="1:12">
      <c r="A3" s="61" t="s">
        <v>122</v>
      </c>
      <c r="B3" s="62"/>
      <c r="C3" s="62"/>
      <c r="D3" s="63" t="s">
        <v>1</v>
      </c>
      <c r="E3" s="64" t="s">
        <v>171</v>
      </c>
      <c r="F3" s="64" t="s">
        <v>172</v>
      </c>
      <c r="G3" s="64" t="s">
        <v>122</v>
      </c>
      <c r="H3" s="62"/>
      <c r="I3" s="64" t="s">
        <v>154</v>
      </c>
      <c r="J3" s="64" t="s">
        <v>1</v>
      </c>
      <c r="K3" s="64" t="s">
        <v>171</v>
      </c>
      <c r="L3" s="86" t="s">
        <v>172</v>
      </c>
    </row>
    <row r="4" s="54" customFormat="1" ht="15" customHeight="1" spans="1:12">
      <c r="A4" s="65" t="s">
        <v>173</v>
      </c>
      <c r="B4" s="66"/>
      <c r="C4" s="66"/>
      <c r="D4" s="67">
        <v>1</v>
      </c>
      <c r="E4" s="68">
        <v>502958.19</v>
      </c>
      <c r="F4" s="68">
        <v>3253488.53</v>
      </c>
      <c r="G4" s="69" t="s">
        <v>174</v>
      </c>
      <c r="H4" s="66"/>
      <c r="I4" s="66"/>
      <c r="J4" s="67">
        <v>31</v>
      </c>
      <c r="K4" s="68">
        <v>502611</v>
      </c>
      <c r="L4" s="87">
        <v>3251767</v>
      </c>
    </row>
    <row r="5" s="54" customFormat="1" ht="15" customHeight="1" spans="1:12">
      <c r="A5" s="65" t="s">
        <v>175</v>
      </c>
      <c r="B5" s="66"/>
      <c r="C5" s="66"/>
      <c r="D5" s="67">
        <v>2</v>
      </c>
      <c r="E5" s="68"/>
      <c r="F5" s="68"/>
      <c r="G5" s="67" t="s">
        <v>176</v>
      </c>
      <c r="H5" s="70"/>
      <c r="I5" s="70"/>
      <c r="J5" s="67">
        <v>32</v>
      </c>
      <c r="K5" s="68">
        <v>250000</v>
      </c>
      <c r="L5" s="87">
        <v>250000</v>
      </c>
    </row>
    <row r="6" s="54" customFormat="1" ht="15" customHeight="1" spans="1:12">
      <c r="A6" s="65" t="s">
        <v>177</v>
      </c>
      <c r="B6" s="66"/>
      <c r="C6" s="66"/>
      <c r="D6" s="67">
        <v>3</v>
      </c>
      <c r="E6" s="68"/>
      <c r="F6" s="68"/>
      <c r="G6" s="69" t="s">
        <v>178</v>
      </c>
      <c r="H6" s="66"/>
      <c r="I6" s="66"/>
      <c r="J6" s="67">
        <v>33</v>
      </c>
      <c r="K6" s="68"/>
      <c r="L6" s="87"/>
    </row>
    <row r="7" s="54" customFormat="1" ht="15" customHeight="1" spans="1:12">
      <c r="A7" s="71" t="s">
        <v>179</v>
      </c>
      <c r="B7" s="70"/>
      <c r="C7" s="70"/>
      <c r="D7" s="67">
        <v>4</v>
      </c>
      <c r="E7" s="68"/>
      <c r="F7" s="68"/>
      <c r="G7" s="69" t="s">
        <v>180</v>
      </c>
      <c r="H7" s="66"/>
      <c r="I7" s="66"/>
      <c r="J7" s="67">
        <v>34</v>
      </c>
      <c r="K7" s="68"/>
      <c r="L7" s="87"/>
    </row>
    <row r="8" s="54" customFormat="1" ht="15" customHeight="1" spans="1:12">
      <c r="A8" s="71" t="s">
        <v>181</v>
      </c>
      <c r="B8" s="70"/>
      <c r="C8" s="70"/>
      <c r="D8" s="67">
        <v>5</v>
      </c>
      <c r="E8" s="68"/>
      <c r="F8" s="68"/>
      <c r="G8" s="69" t="s">
        <v>182</v>
      </c>
      <c r="H8" s="66"/>
      <c r="I8" s="66"/>
      <c r="J8" s="67">
        <v>35</v>
      </c>
      <c r="K8" s="68">
        <v>250000</v>
      </c>
      <c r="L8" s="87">
        <v>250000</v>
      </c>
    </row>
    <row r="9" s="54" customFormat="1" ht="12" customHeight="1" spans="1:12">
      <c r="A9" s="71" t="s">
        <v>183</v>
      </c>
      <c r="B9" s="70"/>
      <c r="C9" s="70"/>
      <c r="D9" s="67">
        <v>6</v>
      </c>
      <c r="E9" s="68"/>
      <c r="F9" s="68"/>
      <c r="G9" s="69" t="s">
        <v>184</v>
      </c>
      <c r="H9" s="66"/>
      <c r="I9" s="66"/>
      <c r="J9" s="67">
        <v>36</v>
      </c>
      <c r="K9" s="68"/>
      <c r="L9" s="87"/>
    </row>
    <row r="10" s="54" customFormat="1" ht="15" customHeight="1" spans="1:12">
      <c r="A10" s="71" t="s">
        <v>185</v>
      </c>
      <c r="B10" s="70"/>
      <c r="C10" s="70"/>
      <c r="D10" s="67">
        <v>7</v>
      </c>
      <c r="E10" s="68"/>
      <c r="F10" s="68"/>
      <c r="G10" s="69" t="s">
        <v>186</v>
      </c>
      <c r="H10" s="66"/>
      <c r="I10" s="66"/>
      <c r="J10" s="67">
        <v>37</v>
      </c>
      <c r="K10" s="68"/>
      <c r="L10" s="87"/>
    </row>
    <row r="11" s="54" customFormat="1" ht="15" customHeight="1" spans="1:12">
      <c r="A11" s="71" t="s">
        <v>187</v>
      </c>
      <c r="B11" s="70"/>
      <c r="C11" s="70"/>
      <c r="D11" s="67">
        <v>8</v>
      </c>
      <c r="E11" s="68"/>
      <c r="F11" s="68"/>
      <c r="G11" s="69" t="s">
        <v>188</v>
      </c>
      <c r="H11" s="66"/>
      <c r="I11" s="66"/>
      <c r="J11" s="67">
        <v>38</v>
      </c>
      <c r="K11" s="68"/>
      <c r="L11" s="87"/>
    </row>
    <row r="12" s="54" customFormat="1" ht="15" customHeight="1" spans="1:12">
      <c r="A12" s="71" t="s">
        <v>189</v>
      </c>
      <c r="B12" s="70"/>
      <c r="C12" s="70"/>
      <c r="D12" s="67">
        <v>9</v>
      </c>
      <c r="E12" s="68"/>
      <c r="F12" s="68"/>
      <c r="G12" s="69" t="s">
        <v>190</v>
      </c>
      <c r="H12" s="66"/>
      <c r="I12" s="66"/>
      <c r="J12" s="67">
        <v>39</v>
      </c>
      <c r="K12" s="68"/>
      <c r="L12" s="87"/>
    </row>
    <row r="13" s="54" customFormat="1" ht="15" customHeight="1" spans="1:12">
      <c r="A13" s="65" t="s">
        <v>191</v>
      </c>
      <c r="B13" s="66"/>
      <c r="C13" s="66"/>
      <c r="D13" s="67">
        <v>10</v>
      </c>
      <c r="E13" s="68"/>
      <c r="F13" s="68"/>
      <c r="G13" s="69" t="s">
        <v>192</v>
      </c>
      <c r="H13" s="66"/>
      <c r="I13" s="66"/>
      <c r="J13" s="67">
        <v>40</v>
      </c>
      <c r="K13" s="68"/>
      <c r="L13" s="87"/>
    </row>
    <row r="14" s="54" customFormat="1" ht="15" customHeight="1" spans="1:12">
      <c r="A14" s="65" t="s">
        <v>193</v>
      </c>
      <c r="B14" s="66"/>
      <c r="C14" s="66"/>
      <c r="D14" s="67">
        <v>11</v>
      </c>
      <c r="E14" s="68"/>
      <c r="F14" s="68"/>
      <c r="G14" s="69" t="s">
        <v>194</v>
      </c>
      <c r="H14" s="66"/>
      <c r="I14" s="66"/>
      <c r="J14" s="67">
        <v>41</v>
      </c>
      <c r="K14" s="68"/>
      <c r="L14" s="87"/>
    </row>
    <row r="15" s="54" customFormat="1" ht="15" customHeight="1" spans="1:12">
      <c r="A15" s="65" t="s">
        <v>195</v>
      </c>
      <c r="B15" s="66"/>
      <c r="C15" s="66"/>
      <c r="D15" s="67">
        <v>12</v>
      </c>
      <c r="E15" s="68"/>
      <c r="F15" s="68"/>
      <c r="G15" s="69" t="s">
        <v>196</v>
      </c>
      <c r="H15" s="66"/>
      <c r="I15" s="66"/>
      <c r="J15" s="67">
        <v>42</v>
      </c>
      <c r="K15" s="68"/>
      <c r="L15" s="87"/>
    </row>
    <row r="16" s="54" customFormat="1" ht="15" customHeight="1" spans="1:12">
      <c r="A16" s="65" t="s">
        <v>197</v>
      </c>
      <c r="B16" s="66"/>
      <c r="C16" s="66"/>
      <c r="D16" s="67">
        <v>13</v>
      </c>
      <c r="E16" s="68"/>
      <c r="F16" s="68"/>
      <c r="G16" s="69" t="s">
        <v>198</v>
      </c>
      <c r="H16" s="66"/>
      <c r="I16" s="66"/>
      <c r="J16" s="67">
        <v>43</v>
      </c>
      <c r="K16" s="68"/>
      <c r="L16" s="87"/>
    </row>
    <row r="17" s="54" customFormat="1" ht="15" customHeight="1" spans="1:12">
      <c r="A17" s="65" t="s">
        <v>199</v>
      </c>
      <c r="B17" s="66"/>
      <c r="C17" s="66"/>
      <c r="D17" s="67">
        <v>14</v>
      </c>
      <c r="E17" s="68"/>
      <c r="F17" s="68"/>
      <c r="G17" s="69" t="s">
        <v>200</v>
      </c>
      <c r="H17" s="66"/>
      <c r="I17" s="66"/>
      <c r="J17" s="67">
        <v>44</v>
      </c>
      <c r="K17" s="68"/>
      <c r="L17" s="87"/>
    </row>
    <row r="18" s="54" customFormat="1" ht="15" customHeight="1" spans="1:12">
      <c r="A18" s="65" t="s">
        <v>201</v>
      </c>
      <c r="B18" s="66"/>
      <c r="C18" s="66"/>
      <c r="D18" s="67">
        <v>15</v>
      </c>
      <c r="E18" s="68"/>
      <c r="F18" s="68"/>
      <c r="G18" s="69" t="s">
        <v>202</v>
      </c>
      <c r="H18" s="66"/>
      <c r="I18" s="66"/>
      <c r="J18" s="67">
        <v>45</v>
      </c>
      <c r="K18" s="68">
        <v>252611</v>
      </c>
      <c r="L18" s="87">
        <v>252611</v>
      </c>
    </row>
    <row r="19" s="54" customFormat="1" ht="15" customHeight="1" spans="1:12">
      <c r="A19" s="71" t="s">
        <v>203</v>
      </c>
      <c r="B19" s="70"/>
      <c r="C19" s="70"/>
      <c r="D19" s="67">
        <v>16</v>
      </c>
      <c r="E19" s="68"/>
      <c r="F19" s="68"/>
      <c r="G19" s="69" t="s">
        <v>204</v>
      </c>
      <c r="H19" s="66"/>
      <c r="I19" s="66"/>
      <c r="J19" s="67">
        <v>46</v>
      </c>
      <c r="K19" s="68">
        <v>0</v>
      </c>
      <c r="L19" s="87">
        <v>2749156</v>
      </c>
    </row>
    <row r="20" s="54" customFormat="1" ht="15" customHeight="1" spans="1:12">
      <c r="A20" s="71" t="s">
        <v>154</v>
      </c>
      <c r="B20" s="70"/>
      <c r="C20" s="70"/>
      <c r="D20" s="70"/>
      <c r="E20" s="70"/>
      <c r="F20" s="67" t="s">
        <v>154</v>
      </c>
      <c r="G20" s="69" t="s">
        <v>205</v>
      </c>
      <c r="H20" s="66"/>
      <c r="I20" s="66"/>
      <c r="J20" s="67">
        <v>47</v>
      </c>
      <c r="K20" s="68"/>
      <c r="L20" s="87"/>
    </row>
    <row r="21" s="54" customFormat="1" ht="15" customHeight="1" spans="1:12">
      <c r="A21" s="65" t="s">
        <v>206</v>
      </c>
      <c r="B21" s="66"/>
      <c r="C21" s="66"/>
      <c r="D21" s="67">
        <v>17</v>
      </c>
      <c r="E21" s="68"/>
      <c r="F21" s="68"/>
      <c r="G21" s="69" t="s">
        <v>207</v>
      </c>
      <c r="H21" s="66"/>
      <c r="I21" s="66"/>
      <c r="J21" s="67">
        <v>48</v>
      </c>
      <c r="K21" s="68"/>
      <c r="L21" s="87"/>
    </row>
    <row r="22" s="54" customFormat="1" ht="15" customHeight="1" spans="1:12">
      <c r="A22" s="65" t="s">
        <v>208</v>
      </c>
      <c r="B22" s="66"/>
      <c r="C22" s="66"/>
      <c r="D22" s="67">
        <v>18</v>
      </c>
      <c r="E22" s="68"/>
      <c r="F22" s="68"/>
      <c r="G22" s="69" t="s">
        <v>209</v>
      </c>
      <c r="H22" s="66"/>
      <c r="I22" s="66"/>
      <c r="J22" s="67">
        <v>49</v>
      </c>
      <c r="K22" s="68"/>
      <c r="L22" s="87"/>
    </row>
    <row r="23" s="54" customFormat="1" ht="15" customHeight="1" spans="1:12">
      <c r="A23" s="65" t="s">
        <v>210</v>
      </c>
      <c r="B23" s="66"/>
      <c r="C23" s="66"/>
      <c r="D23" s="67">
        <v>19</v>
      </c>
      <c r="E23" s="68"/>
      <c r="F23" s="68"/>
      <c r="G23" s="69" t="s">
        <v>211</v>
      </c>
      <c r="H23" s="66"/>
      <c r="I23" s="66"/>
      <c r="J23" s="67">
        <v>50</v>
      </c>
      <c r="K23" s="68"/>
      <c r="L23" s="87"/>
    </row>
    <row r="24" s="54" customFormat="1" ht="15" customHeight="1" spans="1:12">
      <c r="A24" s="65" t="s">
        <v>212</v>
      </c>
      <c r="B24" s="66"/>
      <c r="C24" s="66"/>
      <c r="D24" s="67">
        <v>20</v>
      </c>
      <c r="E24" s="68"/>
      <c r="F24" s="68"/>
      <c r="G24" s="67" t="s">
        <v>154</v>
      </c>
      <c r="H24" s="70"/>
      <c r="I24" s="70"/>
      <c r="J24" s="70"/>
      <c r="K24" s="70"/>
      <c r="L24" s="88" t="s">
        <v>154</v>
      </c>
    </row>
    <row r="25" s="54" customFormat="1" ht="15" customHeight="1" spans="1:12">
      <c r="A25" s="65" t="s">
        <v>213</v>
      </c>
      <c r="B25" s="66"/>
      <c r="C25" s="66"/>
      <c r="D25" s="67">
        <v>21</v>
      </c>
      <c r="E25" s="68"/>
      <c r="F25" s="68"/>
      <c r="G25" s="69" t="s">
        <v>214</v>
      </c>
      <c r="H25" s="66"/>
      <c r="I25" s="66"/>
      <c r="J25" s="67">
        <v>51</v>
      </c>
      <c r="K25" s="68">
        <v>347.19</v>
      </c>
      <c r="L25" s="87">
        <v>1721.53</v>
      </c>
    </row>
    <row r="26" s="54" customFormat="1" ht="15" customHeight="1" spans="1:12">
      <c r="A26" s="71" t="s">
        <v>215</v>
      </c>
      <c r="B26" s="70"/>
      <c r="C26" s="70"/>
      <c r="D26" s="67">
        <v>22</v>
      </c>
      <c r="E26" s="68"/>
      <c r="F26" s="68"/>
      <c r="G26" s="69" t="s">
        <v>216</v>
      </c>
      <c r="H26" s="66"/>
      <c r="I26" s="66"/>
      <c r="J26" s="67">
        <v>52</v>
      </c>
      <c r="K26" s="68">
        <v>347.19</v>
      </c>
      <c r="L26" s="87">
        <v>1721.53</v>
      </c>
    </row>
    <row r="27" s="54" customFormat="1" ht="15" customHeight="1" spans="1:12">
      <c r="A27" s="65" t="s">
        <v>217</v>
      </c>
      <c r="B27" s="66"/>
      <c r="C27" s="66"/>
      <c r="D27" s="67">
        <v>23</v>
      </c>
      <c r="E27" s="68"/>
      <c r="F27" s="68"/>
      <c r="G27" s="69" t="s">
        <v>218</v>
      </c>
      <c r="H27" s="66"/>
      <c r="I27" s="66"/>
      <c r="J27" s="67">
        <v>53</v>
      </c>
      <c r="K27" s="68"/>
      <c r="L27" s="87"/>
    </row>
    <row r="28" s="54" customFormat="1" ht="15" customHeight="1" spans="1:12">
      <c r="A28" s="65" t="s">
        <v>219</v>
      </c>
      <c r="B28" s="66"/>
      <c r="C28" s="66"/>
      <c r="D28" s="67">
        <v>24</v>
      </c>
      <c r="E28" s="68"/>
      <c r="F28" s="68"/>
      <c r="G28" s="69" t="s">
        <v>220</v>
      </c>
      <c r="H28" s="66"/>
      <c r="I28" s="66"/>
      <c r="J28" s="67">
        <v>54</v>
      </c>
      <c r="K28" s="68"/>
      <c r="L28" s="87"/>
    </row>
    <row r="29" s="54" customFormat="1" ht="15" customHeight="1" spans="1:12">
      <c r="A29" s="71" t="s">
        <v>154</v>
      </c>
      <c r="B29" s="70"/>
      <c r="C29" s="70"/>
      <c r="D29" s="70"/>
      <c r="E29" s="70"/>
      <c r="F29" s="67" t="s">
        <v>154</v>
      </c>
      <c r="G29" s="69" t="s">
        <v>221</v>
      </c>
      <c r="H29" s="66"/>
      <c r="I29" s="66"/>
      <c r="J29" s="67">
        <v>55</v>
      </c>
      <c r="K29" s="68"/>
      <c r="L29" s="87"/>
    </row>
    <row r="30" s="54" customFormat="1" ht="15" customHeight="1" spans="1:12">
      <c r="A30" s="65" t="s">
        <v>222</v>
      </c>
      <c r="B30" s="66"/>
      <c r="C30" s="66"/>
      <c r="D30" s="67">
        <v>25</v>
      </c>
      <c r="E30" s="68"/>
      <c r="F30" s="68"/>
      <c r="G30" s="69" t="s">
        <v>223</v>
      </c>
      <c r="H30" s="66"/>
      <c r="I30" s="66"/>
      <c r="J30" s="67">
        <v>56</v>
      </c>
      <c r="K30" s="68"/>
      <c r="L30" s="87"/>
    </row>
    <row r="31" s="54" customFormat="1" ht="15" customHeight="1" spans="1:12">
      <c r="A31" s="65" t="s">
        <v>224</v>
      </c>
      <c r="B31" s="66"/>
      <c r="C31" s="66"/>
      <c r="D31" s="67">
        <v>26</v>
      </c>
      <c r="E31" s="68"/>
      <c r="F31" s="68"/>
      <c r="G31" s="69" t="s">
        <v>225</v>
      </c>
      <c r="H31" s="66"/>
      <c r="I31" s="66"/>
      <c r="J31" s="67">
        <v>57</v>
      </c>
      <c r="K31" s="68"/>
      <c r="L31" s="87"/>
    </row>
    <row r="32" s="54" customFormat="1" ht="15" customHeight="1" spans="1:12">
      <c r="A32" s="65" t="s">
        <v>226</v>
      </c>
      <c r="B32" s="66"/>
      <c r="C32" s="66"/>
      <c r="D32" s="67">
        <v>27</v>
      </c>
      <c r="E32" s="68"/>
      <c r="F32" s="68"/>
      <c r="G32" s="69" t="s">
        <v>154</v>
      </c>
      <c r="H32" s="66"/>
      <c r="I32" s="66"/>
      <c r="J32" s="67" t="s">
        <v>154</v>
      </c>
      <c r="K32" s="67" t="s">
        <v>154</v>
      </c>
      <c r="L32" s="89" t="s">
        <v>154</v>
      </c>
    </row>
    <row r="33" s="54" customFormat="1" ht="15" customHeight="1" spans="1:12">
      <c r="A33" s="65" t="s">
        <v>227</v>
      </c>
      <c r="B33" s="66"/>
      <c r="C33" s="66"/>
      <c r="D33" s="67">
        <v>28</v>
      </c>
      <c r="E33" s="68"/>
      <c r="F33" s="68"/>
      <c r="G33" s="69" t="s">
        <v>228</v>
      </c>
      <c r="H33" s="66"/>
      <c r="I33" s="66"/>
      <c r="J33" s="66"/>
      <c r="K33" s="66"/>
      <c r="L33" s="90" t="s">
        <v>154</v>
      </c>
    </row>
    <row r="34" s="54" customFormat="1" ht="15" customHeight="1" spans="1:12">
      <c r="A34" s="65" t="s">
        <v>229</v>
      </c>
      <c r="B34" s="66"/>
      <c r="C34" s="66"/>
      <c r="D34" s="67">
        <v>29</v>
      </c>
      <c r="E34" s="68"/>
      <c r="F34" s="68"/>
      <c r="G34" s="69" t="s">
        <v>230</v>
      </c>
      <c r="H34" s="66"/>
      <c r="I34" s="66"/>
      <c r="J34" s="67">
        <v>58</v>
      </c>
      <c r="K34" s="68"/>
      <c r="L34" s="87"/>
    </row>
    <row r="35" s="54" customFormat="1" ht="15" customHeight="1" spans="1:12">
      <c r="A35" s="72" t="s">
        <v>231</v>
      </c>
      <c r="B35" s="73"/>
      <c r="C35" s="73"/>
      <c r="D35" s="74">
        <v>30</v>
      </c>
      <c r="E35" s="75"/>
      <c r="F35" s="75"/>
      <c r="G35" s="76" t="s">
        <v>232</v>
      </c>
      <c r="H35" s="73"/>
      <c r="I35" s="73"/>
      <c r="J35" s="74">
        <v>59</v>
      </c>
      <c r="K35" s="75"/>
      <c r="L35" s="91"/>
    </row>
    <row r="36" s="54" customFormat="1" ht="15" customHeight="1" spans="1:12">
      <c r="A36" s="77" t="s">
        <v>94</v>
      </c>
      <c r="B36" s="78"/>
      <c r="C36" s="78"/>
      <c r="D36" s="78"/>
      <c r="E36" s="79"/>
      <c r="F36" s="79"/>
      <c r="G36" s="80"/>
      <c r="H36" s="80"/>
      <c r="I36" s="80"/>
      <c r="J36" s="80"/>
      <c r="K36" s="92" t="s">
        <v>95</v>
      </c>
      <c r="L36" s="80"/>
    </row>
    <row r="37" s="54" customFormat="1" ht="15" customHeight="1" spans="1:12">
      <c r="A37" s="81"/>
      <c r="B37" s="81"/>
      <c r="C37" s="81"/>
      <c r="D37" s="82"/>
      <c r="E37" s="82"/>
      <c r="F37" s="82"/>
      <c r="G37" s="81"/>
      <c r="H37" s="81"/>
      <c r="I37" s="81"/>
      <c r="J37" s="82"/>
      <c r="K37" s="82"/>
      <c r="L37" s="82"/>
    </row>
    <row r="38" s="54" customFormat="1" ht="15" customHeight="1" spans="1:12">
      <c r="A38" s="61" t="s">
        <v>122</v>
      </c>
      <c r="B38" s="62"/>
      <c r="C38" s="62"/>
      <c r="D38" s="63" t="s">
        <v>1</v>
      </c>
      <c r="E38" s="64" t="s">
        <v>171</v>
      </c>
      <c r="F38" s="64" t="s">
        <v>172</v>
      </c>
      <c r="G38" s="64" t="s">
        <v>122</v>
      </c>
      <c r="H38" s="62"/>
      <c r="I38" s="64" t="s">
        <v>154</v>
      </c>
      <c r="J38" s="64" t="s">
        <v>1</v>
      </c>
      <c r="K38" s="64" t="s">
        <v>171</v>
      </c>
      <c r="L38" s="86" t="s">
        <v>172</v>
      </c>
    </row>
    <row r="39" s="54" customFormat="1" ht="15" customHeight="1" spans="1:12">
      <c r="A39" s="65" t="s">
        <v>233</v>
      </c>
      <c r="B39" s="66"/>
      <c r="C39" s="69" t="s">
        <v>154</v>
      </c>
      <c r="D39" s="67">
        <v>60</v>
      </c>
      <c r="E39" s="68">
        <v>1407081.03</v>
      </c>
      <c r="F39" s="68">
        <v>4663492.44</v>
      </c>
      <c r="G39" s="69" t="s">
        <v>234</v>
      </c>
      <c r="H39" s="66"/>
      <c r="I39" s="69" t="s">
        <v>154</v>
      </c>
      <c r="J39" s="67">
        <v>96</v>
      </c>
      <c r="K39" s="68">
        <v>484925.53</v>
      </c>
      <c r="L39" s="87">
        <v>1113090.95</v>
      </c>
    </row>
    <row r="40" s="54" customFormat="1" ht="15" customHeight="1" spans="1:12">
      <c r="A40" s="65" t="s">
        <v>235</v>
      </c>
      <c r="B40" s="66"/>
      <c r="C40" s="69" t="s">
        <v>154</v>
      </c>
      <c r="D40" s="67">
        <v>61</v>
      </c>
      <c r="E40" s="68"/>
      <c r="F40" s="68"/>
      <c r="G40" s="69" t="s">
        <v>236</v>
      </c>
      <c r="H40" s="66"/>
      <c r="I40" s="69" t="s">
        <v>154</v>
      </c>
      <c r="J40" s="67">
        <v>97</v>
      </c>
      <c r="K40" s="68">
        <v>27179.03</v>
      </c>
      <c r="L40" s="87">
        <v>66701.98</v>
      </c>
    </row>
    <row r="41" s="54" customFormat="1" ht="15" customHeight="1" spans="1:12">
      <c r="A41" s="65" t="s">
        <v>237</v>
      </c>
      <c r="B41" s="66"/>
      <c r="C41" s="69" t="s">
        <v>154</v>
      </c>
      <c r="D41" s="67">
        <v>62</v>
      </c>
      <c r="E41" s="68"/>
      <c r="F41" s="68"/>
      <c r="G41" s="69" t="s">
        <v>238</v>
      </c>
      <c r="H41" s="66"/>
      <c r="I41" s="69" t="s">
        <v>154</v>
      </c>
      <c r="J41" s="67">
        <v>98</v>
      </c>
      <c r="K41" s="68">
        <v>2656</v>
      </c>
      <c r="L41" s="87">
        <v>5681.5</v>
      </c>
    </row>
    <row r="42" s="54" customFormat="1" ht="15" customHeight="1" spans="1:12">
      <c r="A42" s="71" t="s">
        <v>239</v>
      </c>
      <c r="B42" s="70"/>
      <c r="C42" s="67" t="s">
        <v>154</v>
      </c>
      <c r="D42" s="67">
        <v>63</v>
      </c>
      <c r="E42" s="68"/>
      <c r="F42" s="68"/>
      <c r="G42" s="69" t="s">
        <v>240</v>
      </c>
      <c r="H42" s="66"/>
      <c r="I42" s="69" t="s">
        <v>154</v>
      </c>
      <c r="J42" s="67">
        <v>99</v>
      </c>
      <c r="K42" s="68">
        <v>10980.64</v>
      </c>
      <c r="L42" s="87">
        <v>29085.59</v>
      </c>
    </row>
    <row r="43" s="54" customFormat="1" ht="15" customHeight="1" spans="1:12">
      <c r="A43" s="71" t="s">
        <v>241</v>
      </c>
      <c r="B43" s="70"/>
      <c r="C43" s="67" t="s">
        <v>154</v>
      </c>
      <c r="D43" s="67">
        <v>64</v>
      </c>
      <c r="E43" s="68"/>
      <c r="F43" s="68"/>
      <c r="G43" s="69" t="s">
        <v>242</v>
      </c>
      <c r="H43" s="66"/>
      <c r="I43" s="69" t="s">
        <v>154</v>
      </c>
      <c r="J43" s="67">
        <v>100</v>
      </c>
      <c r="K43" s="68">
        <v>11722.29</v>
      </c>
      <c r="L43" s="87">
        <v>22943.91</v>
      </c>
    </row>
    <row r="44" s="54" customFormat="1" ht="15" customHeight="1" spans="1:12">
      <c r="A44" s="71" t="s">
        <v>243</v>
      </c>
      <c r="B44" s="70"/>
      <c r="C44" s="67" t="s">
        <v>154</v>
      </c>
      <c r="D44" s="67">
        <v>65</v>
      </c>
      <c r="E44" s="68"/>
      <c r="F44" s="68"/>
      <c r="G44" s="69" t="s">
        <v>244</v>
      </c>
      <c r="H44" s="66"/>
      <c r="I44" s="69" t="s">
        <v>154</v>
      </c>
      <c r="J44" s="67">
        <v>101</v>
      </c>
      <c r="K44" s="68">
        <v>1820.1</v>
      </c>
      <c r="L44" s="87">
        <v>8990.98</v>
      </c>
    </row>
    <row r="45" s="54" customFormat="1" ht="15" customHeight="1" spans="1:12">
      <c r="A45" s="71" t="s">
        <v>245</v>
      </c>
      <c r="B45" s="70"/>
      <c r="C45" s="67" t="s">
        <v>154</v>
      </c>
      <c r="D45" s="67">
        <v>66</v>
      </c>
      <c r="E45" s="68"/>
      <c r="F45" s="68"/>
      <c r="G45" s="69" t="s">
        <v>246</v>
      </c>
      <c r="H45" s="66"/>
      <c r="I45" s="69" t="s">
        <v>154</v>
      </c>
      <c r="J45" s="67">
        <v>102</v>
      </c>
      <c r="K45" s="68">
        <v>352167.5</v>
      </c>
      <c r="L45" s="87">
        <v>844954.6</v>
      </c>
    </row>
    <row r="46" s="54" customFormat="1" ht="15" customHeight="1" spans="1:12">
      <c r="A46" s="71" t="s">
        <v>247</v>
      </c>
      <c r="B46" s="70"/>
      <c r="C46" s="67" t="s">
        <v>154</v>
      </c>
      <c r="D46" s="67">
        <v>67</v>
      </c>
      <c r="E46" s="68"/>
      <c r="F46" s="68"/>
      <c r="G46" s="69" t="s">
        <v>248</v>
      </c>
      <c r="H46" s="66"/>
      <c r="I46" s="69" t="s">
        <v>154</v>
      </c>
      <c r="J46" s="67">
        <v>103</v>
      </c>
      <c r="K46" s="68">
        <v>207443.5</v>
      </c>
      <c r="L46" s="87">
        <v>311121</v>
      </c>
    </row>
    <row r="47" s="54" customFormat="1" ht="15" customHeight="1" spans="1:12">
      <c r="A47" s="71" t="s">
        <v>249</v>
      </c>
      <c r="B47" s="70"/>
      <c r="C47" s="67" t="s">
        <v>154</v>
      </c>
      <c r="D47" s="67">
        <v>68</v>
      </c>
      <c r="E47" s="68"/>
      <c r="F47" s="68"/>
      <c r="G47" s="69" t="s">
        <v>250</v>
      </c>
      <c r="H47" s="66"/>
      <c r="I47" s="69" t="s">
        <v>154</v>
      </c>
      <c r="J47" s="67">
        <v>104</v>
      </c>
      <c r="K47" s="68">
        <v>0</v>
      </c>
      <c r="L47" s="87">
        <v>280000</v>
      </c>
    </row>
    <row r="48" s="54" customFormat="1" ht="15" customHeight="1" spans="1:12">
      <c r="A48" s="65" t="s">
        <v>251</v>
      </c>
      <c r="B48" s="66"/>
      <c r="C48" s="69" t="s">
        <v>154</v>
      </c>
      <c r="D48" s="67">
        <v>69</v>
      </c>
      <c r="E48" s="68"/>
      <c r="F48" s="68"/>
      <c r="G48" s="69" t="s">
        <v>252</v>
      </c>
      <c r="H48" s="66"/>
      <c r="I48" s="66"/>
      <c r="J48" s="67">
        <v>105</v>
      </c>
      <c r="K48" s="68">
        <v>0</v>
      </c>
      <c r="L48" s="87"/>
    </row>
    <row r="49" s="54" customFormat="1" ht="15" customHeight="1" spans="1:12">
      <c r="A49" s="65" t="s">
        <v>253</v>
      </c>
      <c r="B49" s="66"/>
      <c r="C49" s="69" t="s">
        <v>154</v>
      </c>
      <c r="D49" s="67">
        <v>70</v>
      </c>
      <c r="E49" s="68"/>
      <c r="F49" s="68"/>
      <c r="G49" s="69" t="s">
        <v>254</v>
      </c>
      <c r="H49" s="66"/>
      <c r="I49" s="69" t="s">
        <v>154</v>
      </c>
      <c r="J49" s="67">
        <v>106</v>
      </c>
      <c r="K49" s="68">
        <v>0</v>
      </c>
      <c r="L49" s="87"/>
    </row>
    <row r="50" s="54" customFormat="1" ht="15" customHeight="1" spans="1:12">
      <c r="A50" s="65" t="s">
        <v>255</v>
      </c>
      <c r="B50" s="66"/>
      <c r="C50" s="69" t="s">
        <v>154</v>
      </c>
      <c r="D50" s="67">
        <v>71</v>
      </c>
      <c r="E50" s="68"/>
      <c r="F50" s="68"/>
      <c r="G50" s="69" t="s">
        <v>256</v>
      </c>
      <c r="H50" s="66"/>
      <c r="I50" s="69" t="s">
        <v>154</v>
      </c>
      <c r="J50" s="67">
        <v>107</v>
      </c>
      <c r="K50" s="68">
        <v>84100</v>
      </c>
      <c r="L50" s="87">
        <v>111150</v>
      </c>
    </row>
    <row r="51" s="54" customFormat="1" ht="23.1" customHeight="1" spans="1:12">
      <c r="A51" s="65" t="s">
        <v>257</v>
      </c>
      <c r="B51" s="66"/>
      <c r="C51" s="69" t="s">
        <v>154</v>
      </c>
      <c r="D51" s="67">
        <v>72</v>
      </c>
      <c r="E51" s="68"/>
      <c r="F51" s="68"/>
      <c r="G51" s="69" t="s">
        <v>258</v>
      </c>
      <c r="H51" s="66"/>
      <c r="I51" s="69" t="s">
        <v>154</v>
      </c>
      <c r="J51" s="67">
        <v>108</v>
      </c>
      <c r="K51" s="68">
        <v>28224</v>
      </c>
      <c r="L51" s="87">
        <v>65783.6</v>
      </c>
    </row>
    <row r="52" spans="1:12">
      <c r="A52" s="65" t="s">
        <v>259</v>
      </c>
      <c r="B52" s="66"/>
      <c r="C52" s="69" t="s">
        <v>154</v>
      </c>
      <c r="D52" s="67">
        <v>73</v>
      </c>
      <c r="E52" s="68"/>
      <c r="F52" s="68"/>
      <c r="G52" s="69" t="s">
        <v>260</v>
      </c>
      <c r="H52" s="66"/>
      <c r="I52" s="69" t="s">
        <v>154</v>
      </c>
      <c r="J52" s="67">
        <v>109</v>
      </c>
      <c r="K52" s="68">
        <v>32400</v>
      </c>
      <c r="L52" s="87">
        <v>76900</v>
      </c>
    </row>
    <row r="53" spans="1:12">
      <c r="A53" s="65" t="s">
        <v>261</v>
      </c>
      <c r="B53" s="66"/>
      <c r="C53" s="69" t="s">
        <v>154</v>
      </c>
      <c r="D53" s="67">
        <v>74</v>
      </c>
      <c r="E53" s="68"/>
      <c r="F53" s="68"/>
      <c r="G53" s="69" t="s">
        <v>262</v>
      </c>
      <c r="H53" s="66"/>
      <c r="I53" s="69" t="s">
        <v>154</v>
      </c>
      <c r="J53" s="67">
        <v>110</v>
      </c>
      <c r="K53" s="68">
        <v>0</v>
      </c>
      <c r="L53" s="87"/>
    </row>
    <row r="54" spans="1:12">
      <c r="A54" s="65" t="s">
        <v>263</v>
      </c>
      <c r="B54" s="66"/>
      <c r="C54" s="69" t="s">
        <v>154</v>
      </c>
      <c r="D54" s="67">
        <v>75</v>
      </c>
      <c r="E54" s="68"/>
      <c r="F54" s="68"/>
      <c r="G54" s="69" t="s">
        <v>264</v>
      </c>
      <c r="H54" s="66"/>
      <c r="I54" s="69" t="s">
        <v>154</v>
      </c>
      <c r="J54" s="67">
        <v>111</v>
      </c>
      <c r="K54" s="68">
        <v>0</v>
      </c>
      <c r="L54" s="87">
        <v>240</v>
      </c>
    </row>
    <row r="55" spans="1:12">
      <c r="A55" s="65" t="s">
        <v>265</v>
      </c>
      <c r="B55" s="66"/>
      <c r="C55" s="69" t="s">
        <v>154</v>
      </c>
      <c r="D55" s="67">
        <v>76</v>
      </c>
      <c r="E55" s="68"/>
      <c r="F55" s="68"/>
      <c r="G55" s="69" t="s">
        <v>266</v>
      </c>
      <c r="H55" s="66"/>
      <c r="I55" s="69" t="s">
        <v>154</v>
      </c>
      <c r="J55" s="67">
        <v>112</v>
      </c>
      <c r="K55" s="68">
        <v>0</v>
      </c>
      <c r="L55" s="87"/>
    </row>
    <row r="56" spans="1:12">
      <c r="A56" s="65" t="s">
        <v>267</v>
      </c>
      <c r="B56" s="66"/>
      <c r="C56" s="69" t="s">
        <v>154</v>
      </c>
      <c r="D56" s="67">
        <v>77</v>
      </c>
      <c r="E56" s="68"/>
      <c r="F56" s="68"/>
      <c r="G56" s="69" t="s">
        <v>268</v>
      </c>
      <c r="H56" s="66"/>
      <c r="I56" s="69" t="s">
        <v>154</v>
      </c>
      <c r="J56" s="67">
        <v>113</v>
      </c>
      <c r="K56" s="68">
        <v>7470</v>
      </c>
      <c r="L56" s="87">
        <v>15970</v>
      </c>
    </row>
    <row r="57" spans="1:12">
      <c r="A57" s="65" t="s">
        <v>269</v>
      </c>
      <c r="B57" s="66"/>
      <c r="C57" s="69" t="s">
        <v>154</v>
      </c>
      <c r="D57" s="67">
        <v>78</v>
      </c>
      <c r="E57" s="68"/>
      <c r="F57" s="68"/>
      <c r="G57" s="69" t="s">
        <v>270</v>
      </c>
      <c r="H57" s="66"/>
      <c r="I57" s="69" t="s">
        <v>154</v>
      </c>
      <c r="J57" s="67">
        <v>114</v>
      </c>
      <c r="K57" s="68">
        <v>14855</v>
      </c>
      <c r="L57" s="87">
        <v>14855</v>
      </c>
    </row>
    <row r="58" spans="1:12">
      <c r="A58" s="65" t="s">
        <v>271</v>
      </c>
      <c r="B58" s="66"/>
      <c r="C58" s="69" t="s">
        <v>154</v>
      </c>
      <c r="D58" s="67">
        <v>79</v>
      </c>
      <c r="E58" s="68"/>
      <c r="F58" s="68"/>
      <c r="G58" s="69" t="s">
        <v>272</v>
      </c>
      <c r="H58" s="66"/>
      <c r="I58" s="69" t="s">
        <v>154</v>
      </c>
      <c r="J58" s="67">
        <v>115</v>
      </c>
      <c r="K58" s="68">
        <v>82349</v>
      </c>
      <c r="L58" s="87">
        <v>163361.2</v>
      </c>
    </row>
    <row r="59" spans="1:12">
      <c r="A59" s="65" t="s">
        <v>273</v>
      </c>
      <c r="B59" s="66"/>
      <c r="C59" s="69" t="s">
        <v>154</v>
      </c>
      <c r="D59" s="67">
        <v>80</v>
      </c>
      <c r="E59" s="68"/>
      <c r="F59" s="68"/>
      <c r="G59" s="69" t="s">
        <v>274</v>
      </c>
      <c r="H59" s="66"/>
      <c r="I59" s="69" t="s">
        <v>154</v>
      </c>
      <c r="J59" s="67">
        <v>116</v>
      </c>
      <c r="K59" s="68">
        <v>0</v>
      </c>
      <c r="L59" s="87"/>
    </row>
    <row r="60" spans="1:12">
      <c r="A60" s="65" t="s">
        <v>275</v>
      </c>
      <c r="B60" s="66"/>
      <c r="C60" s="69" t="s">
        <v>154</v>
      </c>
      <c r="D60" s="67">
        <v>81</v>
      </c>
      <c r="E60" s="68">
        <v>0</v>
      </c>
      <c r="F60" s="68">
        <v>7482</v>
      </c>
      <c r="G60" s="69" t="s">
        <v>276</v>
      </c>
      <c r="H60" s="66"/>
      <c r="I60" s="69" t="s">
        <v>154</v>
      </c>
      <c r="J60" s="67">
        <v>117</v>
      </c>
      <c r="K60" s="68">
        <v>0</v>
      </c>
      <c r="L60" s="87">
        <v>546</v>
      </c>
    </row>
    <row r="61" spans="1:12">
      <c r="A61" s="65" t="s">
        <v>277</v>
      </c>
      <c r="B61" s="66"/>
      <c r="C61" s="69" t="s">
        <v>154</v>
      </c>
      <c r="D61" s="67">
        <v>82</v>
      </c>
      <c r="E61" s="68"/>
      <c r="F61" s="68"/>
      <c r="G61" s="69" t="s">
        <v>278</v>
      </c>
      <c r="H61" s="66"/>
      <c r="I61" s="69" t="s">
        <v>154</v>
      </c>
      <c r="J61" s="67">
        <v>118</v>
      </c>
      <c r="K61" s="68">
        <v>0</v>
      </c>
      <c r="L61" s="87"/>
    </row>
    <row r="62" spans="1:12">
      <c r="A62" s="65" t="s">
        <v>279</v>
      </c>
      <c r="B62" s="66"/>
      <c r="C62" s="69" t="s">
        <v>154</v>
      </c>
      <c r="D62" s="67">
        <v>83</v>
      </c>
      <c r="E62" s="68"/>
      <c r="F62" s="68"/>
      <c r="G62" s="69" t="s">
        <v>280</v>
      </c>
      <c r="H62" s="66"/>
      <c r="I62" s="69" t="s">
        <v>154</v>
      </c>
      <c r="J62" s="67">
        <v>119</v>
      </c>
      <c r="K62" s="68">
        <v>105</v>
      </c>
      <c r="L62" s="87">
        <v>466.67</v>
      </c>
    </row>
    <row r="63" spans="1:12">
      <c r="A63" s="65" t="s">
        <v>281</v>
      </c>
      <c r="B63" s="66"/>
      <c r="C63" s="69" t="s">
        <v>154</v>
      </c>
      <c r="D63" s="67">
        <v>84</v>
      </c>
      <c r="E63" s="68"/>
      <c r="F63" s="68"/>
      <c r="G63" s="69" t="s">
        <v>282</v>
      </c>
      <c r="H63" s="66"/>
      <c r="I63" s="69" t="s">
        <v>154</v>
      </c>
      <c r="J63" s="67">
        <v>120</v>
      </c>
      <c r="K63" s="68">
        <v>800</v>
      </c>
      <c r="L63" s="87">
        <v>5995.5</v>
      </c>
    </row>
    <row r="64" spans="1:12">
      <c r="A64" s="65" t="s">
        <v>283</v>
      </c>
      <c r="B64" s="66"/>
      <c r="C64" s="69" t="s">
        <v>154</v>
      </c>
      <c r="D64" s="67">
        <v>85</v>
      </c>
      <c r="E64" s="68"/>
      <c r="F64" s="68"/>
      <c r="G64" s="69" t="s">
        <v>154</v>
      </c>
      <c r="H64" s="66"/>
      <c r="I64" s="69" t="s">
        <v>154</v>
      </c>
      <c r="J64" s="67">
        <v>121</v>
      </c>
      <c r="K64" s="68">
        <v>0</v>
      </c>
      <c r="L64" s="89"/>
    </row>
    <row r="65" spans="1:12">
      <c r="A65" s="65" t="s">
        <v>284</v>
      </c>
      <c r="B65" s="66"/>
      <c r="C65" s="69" t="s">
        <v>154</v>
      </c>
      <c r="D65" s="67">
        <v>86</v>
      </c>
      <c r="E65" s="68"/>
      <c r="F65" s="68"/>
      <c r="G65" s="69" t="s">
        <v>285</v>
      </c>
      <c r="H65" s="66"/>
      <c r="I65" s="69" t="s">
        <v>154</v>
      </c>
      <c r="J65" s="67">
        <v>122</v>
      </c>
      <c r="K65" s="68">
        <v>922155.5</v>
      </c>
      <c r="L65" s="87">
        <v>3542919.49</v>
      </c>
    </row>
    <row r="66" spans="1:12">
      <c r="A66" s="65" t="s">
        <v>286</v>
      </c>
      <c r="B66" s="66"/>
      <c r="C66" s="69" t="s">
        <v>154</v>
      </c>
      <c r="D66" s="67">
        <v>87</v>
      </c>
      <c r="E66" s="68"/>
      <c r="F66" s="68"/>
      <c r="G66" s="69" t="s">
        <v>287</v>
      </c>
      <c r="H66" s="66"/>
      <c r="I66" s="69" t="s">
        <v>154</v>
      </c>
      <c r="J66" s="67">
        <v>123</v>
      </c>
      <c r="K66" s="68">
        <v>0</v>
      </c>
      <c r="L66" s="87"/>
    </row>
    <row r="67" spans="1:12">
      <c r="A67" s="65" t="s">
        <v>288</v>
      </c>
      <c r="B67" s="66"/>
      <c r="C67" s="69" t="s">
        <v>154</v>
      </c>
      <c r="D67" s="67">
        <v>88</v>
      </c>
      <c r="E67" s="68">
        <v>0</v>
      </c>
      <c r="F67" s="68">
        <v>7482</v>
      </c>
      <c r="G67" s="69" t="s">
        <v>289</v>
      </c>
      <c r="H67" s="66"/>
      <c r="I67" s="69" t="s">
        <v>154</v>
      </c>
      <c r="J67" s="67">
        <v>124</v>
      </c>
      <c r="K67" s="68">
        <v>0</v>
      </c>
      <c r="L67" s="87"/>
    </row>
    <row r="68" spans="1:12">
      <c r="A68" s="65" t="s">
        <v>290</v>
      </c>
      <c r="B68" s="66"/>
      <c r="C68" s="69" t="s">
        <v>154</v>
      </c>
      <c r="D68" s="67">
        <v>89</v>
      </c>
      <c r="E68" s="68"/>
      <c r="F68" s="68"/>
      <c r="G68" s="69" t="s">
        <v>291</v>
      </c>
      <c r="H68" s="66"/>
      <c r="I68" s="69" t="s">
        <v>154</v>
      </c>
      <c r="J68" s="67">
        <v>125</v>
      </c>
      <c r="K68" s="68">
        <v>0</v>
      </c>
      <c r="L68" s="87"/>
    </row>
    <row r="69" spans="1:12">
      <c r="A69" s="65" t="s">
        <v>292</v>
      </c>
      <c r="B69" s="66"/>
      <c r="C69" s="69" t="s">
        <v>154</v>
      </c>
      <c r="D69" s="67">
        <v>90</v>
      </c>
      <c r="E69" s="68"/>
      <c r="F69" s="68"/>
      <c r="G69" s="69" t="s">
        <v>293</v>
      </c>
      <c r="H69" s="66"/>
      <c r="I69" s="69" t="s">
        <v>154</v>
      </c>
      <c r="J69" s="67">
        <v>126</v>
      </c>
      <c r="K69" s="68">
        <v>0</v>
      </c>
      <c r="L69" s="87"/>
    </row>
    <row r="70" spans="1:12">
      <c r="A70" s="65" t="s">
        <v>294</v>
      </c>
      <c r="B70" s="66"/>
      <c r="C70" s="69" t="s">
        <v>154</v>
      </c>
      <c r="D70" s="67">
        <v>91</v>
      </c>
      <c r="E70" s="68"/>
      <c r="F70" s="68"/>
      <c r="G70" s="69" t="s">
        <v>295</v>
      </c>
      <c r="H70" s="66"/>
      <c r="I70" s="69" t="s">
        <v>154</v>
      </c>
      <c r="J70" s="67">
        <v>127</v>
      </c>
      <c r="K70" s="68">
        <v>815570</v>
      </c>
      <c r="L70" s="87">
        <v>3024291.35</v>
      </c>
    </row>
    <row r="71" spans="1:12">
      <c r="A71" s="65" t="s">
        <v>296</v>
      </c>
      <c r="B71" s="66"/>
      <c r="C71" s="69" t="s">
        <v>154</v>
      </c>
      <c r="D71" s="67">
        <v>92</v>
      </c>
      <c r="E71" s="68"/>
      <c r="F71" s="68"/>
      <c r="G71" s="69" t="s">
        <v>297</v>
      </c>
      <c r="H71" s="66"/>
      <c r="I71" s="69" t="s">
        <v>154</v>
      </c>
      <c r="J71" s="67">
        <v>128</v>
      </c>
      <c r="K71" s="68">
        <v>0</v>
      </c>
      <c r="L71" s="87">
        <v>220220.64</v>
      </c>
    </row>
    <row r="72" spans="1:12">
      <c r="A72" s="65" t="s">
        <v>298</v>
      </c>
      <c r="B72" s="66"/>
      <c r="C72" s="69" t="s">
        <v>154</v>
      </c>
      <c r="D72" s="67">
        <v>93</v>
      </c>
      <c r="E72" s="68"/>
      <c r="F72" s="68"/>
      <c r="G72" s="69" t="s">
        <v>299</v>
      </c>
      <c r="H72" s="66"/>
      <c r="I72" s="69" t="s">
        <v>154</v>
      </c>
      <c r="J72" s="67">
        <v>129</v>
      </c>
      <c r="K72" s="68">
        <v>0</v>
      </c>
      <c r="L72" s="87">
        <v>112042.08</v>
      </c>
    </row>
    <row r="73" spans="1:12">
      <c r="A73" s="65" t="s">
        <v>300</v>
      </c>
      <c r="B73" s="66"/>
      <c r="C73" s="69" t="s">
        <v>154</v>
      </c>
      <c r="D73" s="67">
        <v>94</v>
      </c>
      <c r="E73" s="68"/>
      <c r="F73" s="68"/>
      <c r="G73" s="69" t="s">
        <v>301</v>
      </c>
      <c r="H73" s="66"/>
      <c r="I73" s="69" t="s">
        <v>154</v>
      </c>
      <c r="J73" s="67">
        <v>130</v>
      </c>
      <c r="K73" s="68">
        <v>8000</v>
      </c>
      <c r="L73" s="87">
        <v>25800</v>
      </c>
    </row>
    <row r="74" ht="14.25" spans="1:12">
      <c r="A74" s="72" t="s">
        <v>302</v>
      </c>
      <c r="B74" s="73"/>
      <c r="C74" s="76" t="s">
        <v>154</v>
      </c>
      <c r="D74" s="74">
        <v>95</v>
      </c>
      <c r="E74" s="75"/>
      <c r="F74" s="75"/>
      <c r="G74" s="76" t="s">
        <v>303</v>
      </c>
      <c r="H74" s="73"/>
      <c r="I74" s="76" t="s">
        <v>154</v>
      </c>
      <c r="J74" s="74">
        <v>131</v>
      </c>
      <c r="K74" s="99">
        <v>500000</v>
      </c>
      <c r="L74" s="91">
        <v>985805.77</v>
      </c>
    </row>
    <row r="75" ht="30" customHeight="1" spans="1:12">
      <c r="A75" s="92" t="s">
        <v>94</v>
      </c>
      <c r="B75" s="80"/>
      <c r="C75" s="78"/>
      <c r="D75" s="78"/>
      <c r="E75" s="79"/>
      <c r="F75" s="79"/>
      <c r="G75" s="80"/>
      <c r="H75" s="80"/>
      <c r="I75" s="58"/>
      <c r="J75" s="58"/>
      <c r="K75" s="100" t="s">
        <v>95</v>
      </c>
      <c r="L75" s="78"/>
    </row>
    <row r="76" ht="14.25" spans="1:12">
      <c r="A76" s="61" t="s">
        <v>122</v>
      </c>
      <c r="B76" s="62"/>
      <c r="C76" s="62"/>
      <c r="D76" s="63" t="s">
        <v>1</v>
      </c>
      <c r="E76" s="64" t="s">
        <v>171</v>
      </c>
      <c r="F76" s="64" t="s">
        <v>172</v>
      </c>
      <c r="G76" s="64" t="s">
        <v>122</v>
      </c>
      <c r="H76" s="62"/>
      <c r="I76" s="64" t="s">
        <v>154</v>
      </c>
      <c r="J76" s="64" t="s">
        <v>1</v>
      </c>
      <c r="K76" s="64" t="s">
        <v>171</v>
      </c>
      <c r="L76" s="86" t="s">
        <v>172</v>
      </c>
    </row>
    <row r="77" spans="1:12">
      <c r="A77" s="65" t="s">
        <v>304</v>
      </c>
      <c r="B77" s="66"/>
      <c r="C77" s="69" t="s">
        <v>154</v>
      </c>
      <c r="D77" s="67">
        <v>132</v>
      </c>
      <c r="E77" s="68"/>
      <c r="F77" s="68"/>
      <c r="G77" s="69" t="s">
        <v>305</v>
      </c>
      <c r="H77" s="66"/>
      <c r="I77" s="69" t="s">
        <v>154</v>
      </c>
      <c r="J77" s="67">
        <v>148</v>
      </c>
      <c r="K77" s="68">
        <v>25702.91</v>
      </c>
      <c r="L77" s="87">
        <v>185771.43</v>
      </c>
    </row>
    <row r="78" spans="1:12">
      <c r="A78" s="65" t="s">
        <v>306</v>
      </c>
      <c r="B78" s="66"/>
      <c r="C78" s="69" t="s">
        <v>154</v>
      </c>
      <c r="D78" s="67">
        <v>133</v>
      </c>
      <c r="E78" s="68">
        <v>307570</v>
      </c>
      <c r="F78" s="68">
        <v>1680422.86</v>
      </c>
      <c r="G78" s="69" t="s">
        <v>307</v>
      </c>
      <c r="H78" s="66"/>
      <c r="I78" s="69" t="s">
        <v>154</v>
      </c>
      <c r="J78" s="67">
        <v>149</v>
      </c>
      <c r="K78" s="68"/>
      <c r="L78" s="87"/>
    </row>
    <row r="79" spans="1:12">
      <c r="A79" s="65" t="s">
        <v>308</v>
      </c>
      <c r="B79" s="66"/>
      <c r="C79" s="69" t="s">
        <v>154</v>
      </c>
      <c r="D79" s="67">
        <v>134</v>
      </c>
      <c r="E79" s="68"/>
      <c r="F79" s="68"/>
      <c r="G79" s="69" t="s">
        <v>309</v>
      </c>
      <c r="H79" s="66"/>
      <c r="I79" s="66"/>
      <c r="J79" s="67">
        <v>150</v>
      </c>
      <c r="K79" s="68"/>
      <c r="L79" s="87"/>
    </row>
    <row r="80" spans="1:12">
      <c r="A80" s="65" t="s">
        <v>310</v>
      </c>
      <c r="B80" s="66"/>
      <c r="C80" s="69" t="s">
        <v>154</v>
      </c>
      <c r="D80" s="67">
        <v>135</v>
      </c>
      <c r="E80" s="68">
        <v>0</v>
      </c>
      <c r="F80" s="68">
        <v>174690</v>
      </c>
      <c r="G80" s="69" t="s">
        <v>311</v>
      </c>
      <c r="H80" s="66"/>
      <c r="I80" s="66"/>
      <c r="J80" s="67">
        <v>151</v>
      </c>
      <c r="K80" s="68"/>
      <c r="L80" s="87"/>
    </row>
    <row r="81" spans="1:12">
      <c r="A81" s="65" t="s">
        <v>312</v>
      </c>
      <c r="B81" s="66"/>
      <c r="C81" s="69" t="s">
        <v>154</v>
      </c>
      <c r="D81" s="67">
        <v>136</v>
      </c>
      <c r="E81" s="68"/>
      <c r="F81" s="68"/>
      <c r="G81" s="69" t="s">
        <v>313</v>
      </c>
      <c r="H81" s="66"/>
      <c r="I81" s="66"/>
      <c r="J81" s="67">
        <v>152</v>
      </c>
      <c r="K81" s="68">
        <v>0</v>
      </c>
      <c r="L81" s="87">
        <v>26320</v>
      </c>
    </row>
    <row r="82" spans="1:12">
      <c r="A82" s="65" t="s">
        <v>314</v>
      </c>
      <c r="B82" s="66"/>
      <c r="C82" s="69" t="s">
        <v>154</v>
      </c>
      <c r="D82" s="67">
        <v>137</v>
      </c>
      <c r="E82" s="68"/>
      <c r="F82" s="68"/>
      <c r="G82" s="69" t="s">
        <v>315</v>
      </c>
      <c r="H82" s="66"/>
      <c r="I82" s="66"/>
      <c r="J82" s="67">
        <v>153</v>
      </c>
      <c r="K82" s="68"/>
      <c r="L82" s="87"/>
    </row>
    <row r="83" spans="1:12">
      <c r="A83" s="65" t="s">
        <v>316</v>
      </c>
      <c r="B83" s="66"/>
      <c r="C83" s="69" t="s">
        <v>154</v>
      </c>
      <c r="D83" s="67">
        <v>138</v>
      </c>
      <c r="E83" s="68">
        <v>76747.59</v>
      </c>
      <c r="F83" s="68">
        <v>153438.51</v>
      </c>
      <c r="G83" s="69" t="s">
        <v>317</v>
      </c>
      <c r="H83" s="66"/>
      <c r="I83" s="66"/>
      <c r="J83" s="67">
        <v>154</v>
      </c>
      <c r="K83" s="68"/>
      <c r="L83" s="87"/>
    </row>
    <row r="84" spans="1:12">
      <c r="A84" s="93" t="s">
        <v>318</v>
      </c>
      <c r="B84" s="94"/>
      <c r="C84" s="95" t="s">
        <v>154</v>
      </c>
      <c r="D84" s="67">
        <v>139</v>
      </c>
      <c r="E84" s="68"/>
      <c r="F84" s="68"/>
      <c r="G84" s="69" t="s">
        <v>319</v>
      </c>
      <c r="H84" s="66"/>
      <c r="I84" s="66"/>
      <c r="J84" s="67">
        <v>155</v>
      </c>
      <c r="K84" s="68">
        <v>25702.91</v>
      </c>
      <c r="L84" s="87">
        <v>159451.43</v>
      </c>
    </row>
    <row r="85" spans="1:12">
      <c r="A85" s="65" t="s">
        <v>320</v>
      </c>
      <c r="B85" s="66"/>
      <c r="C85" s="69" t="s">
        <v>154</v>
      </c>
      <c r="D85" s="67">
        <v>140</v>
      </c>
      <c r="E85" s="68"/>
      <c r="F85" s="68"/>
      <c r="G85" s="69" t="s">
        <v>321</v>
      </c>
      <c r="H85" s="66"/>
      <c r="I85" s="66"/>
      <c r="J85" s="67">
        <v>156</v>
      </c>
      <c r="K85" s="68"/>
      <c r="L85" s="87"/>
    </row>
    <row r="86" spans="1:12">
      <c r="A86" s="65" t="s">
        <v>322</v>
      </c>
      <c r="B86" s="66"/>
      <c r="C86" s="69" t="s">
        <v>154</v>
      </c>
      <c r="D86" s="67">
        <v>141</v>
      </c>
      <c r="E86" s="68"/>
      <c r="F86" s="68"/>
      <c r="G86" s="69" t="s">
        <v>323</v>
      </c>
      <c r="H86" s="66"/>
      <c r="I86" s="66"/>
      <c r="J86" s="67">
        <v>157</v>
      </c>
      <c r="K86" s="68"/>
      <c r="L86" s="87"/>
    </row>
    <row r="87" spans="1:12">
      <c r="A87" s="65" t="s">
        <v>324</v>
      </c>
      <c r="B87" s="66"/>
      <c r="C87" s="69" t="s">
        <v>154</v>
      </c>
      <c r="D87" s="67">
        <v>142</v>
      </c>
      <c r="E87" s="68"/>
      <c r="F87" s="68"/>
      <c r="G87" s="69" t="s">
        <v>325</v>
      </c>
      <c r="H87" s="66"/>
      <c r="I87" s="66"/>
      <c r="J87" s="67">
        <v>158</v>
      </c>
      <c r="K87" s="68"/>
      <c r="L87" s="87"/>
    </row>
    <row r="88" spans="1:12">
      <c r="A88" s="65" t="s">
        <v>326</v>
      </c>
      <c r="B88" s="66"/>
      <c r="C88" s="69" t="s">
        <v>154</v>
      </c>
      <c r="D88" s="67">
        <v>143</v>
      </c>
      <c r="E88" s="68"/>
      <c r="F88" s="68"/>
      <c r="G88" s="69" t="s">
        <v>327</v>
      </c>
      <c r="H88" s="66"/>
      <c r="I88" s="66"/>
      <c r="J88" s="67">
        <v>159</v>
      </c>
      <c r="K88" s="68"/>
      <c r="L88" s="87"/>
    </row>
    <row r="89" spans="1:12">
      <c r="A89" s="93" t="s">
        <v>328</v>
      </c>
      <c r="B89" s="94"/>
      <c r="C89" s="95" t="s">
        <v>154</v>
      </c>
      <c r="D89" s="67">
        <v>144</v>
      </c>
      <c r="E89" s="68">
        <v>4135</v>
      </c>
      <c r="F89" s="68">
        <v>4728.2</v>
      </c>
      <c r="G89" s="69" t="s">
        <v>329</v>
      </c>
      <c r="H89" s="66"/>
      <c r="I89" s="66"/>
      <c r="J89" s="67">
        <v>160</v>
      </c>
      <c r="K89" s="68"/>
      <c r="L89" s="87"/>
    </row>
    <row r="90" spans="1:12">
      <c r="A90" s="65" t="s">
        <v>330</v>
      </c>
      <c r="B90" s="66"/>
      <c r="C90" s="69" t="s">
        <v>154</v>
      </c>
      <c r="D90" s="67">
        <v>145</v>
      </c>
      <c r="E90" s="68">
        <v>4135</v>
      </c>
      <c r="F90" s="68">
        <v>4728.2</v>
      </c>
      <c r="G90" s="69" t="s">
        <v>331</v>
      </c>
      <c r="H90" s="66"/>
      <c r="I90" s="66"/>
      <c r="J90" s="67">
        <v>161</v>
      </c>
      <c r="K90" s="68"/>
      <c r="L90" s="87"/>
    </row>
    <row r="91" spans="1:12">
      <c r="A91" s="93" t="s">
        <v>332</v>
      </c>
      <c r="B91" s="94"/>
      <c r="C91" s="95" t="s">
        <v>154</v>
      </c>
      <c r="D91" s="67">
        <v>146</v>
      </c>
      <c r="E91" s="68"/>
      <c r="F91" s="68"/>
      <c r="G91" s="69" t="s">
        <v>333</v>
      </c>
      <c r="H91" s="66"/>
      <c r="I91" s="66"/>
      <c r="J91" s="67">
        <v>162</v>
      </c>
      <c r="K91" s="68"/>
      <c r="L91" s="87"/>
    </row>
    <row r="92" spans="1:12">
      <c r="A92" s="65" t="s">
        <v>334</v>
      </c>
      <c r="B92" s="66"/>
      <c r="C92" s="69" t="s">
        <v>154</v>
      </c>
      <c r="D92" s="67">
        <v>147</v>
      </c>
      <c r="E92" s="68"/>
      <c r="F92" s="68"/>
      <c r="G92" s="69" t="s">
        <v>335</v>
      </c>
      <c r="H92" s="66"/>
      <c r="I92" s="66"/>
      <c r="J92" s="67">
        <v>163</v>
      </c>
      <c r="K92" s="68"/>
      <c r="L92" s="87"/>
    </row>
    <row r="93" spans="1:12">
      <c r="A93" s="65" t="s">
        <v>228</v>
      </c>
      <c r="B93" s="66"/>
      <c r="C93" s="66"/>
      <c r="D93" s="66"/>
      <c r="E93" s="66"/>
      <c r="F93" s="69" t="s">
        <v>154</v>
      </c>
      <c r="G93" s="69" t="s">
        <v>336</v>
      </c>
      <c r="H93" s="66"/>
      <c r="I93" s="66"/>
      <c r="J93" s="67">
        <v>164</v>
      </c>
      <c r="K93" s="68"/>
      <c r="L93" s="87"/>
    </row>
    <row r="94" spans="1:12">
      <c r="A94" s="65" t="s">
        <v>337</v>
      </c>
      <c r="B94" s="66"/>
      <c r="C94" s="66"/>
      <c r="D94" s="67">
        <v>169</v>
      </c>
      <c r="E94" s="68"/>
      <c r="F94" s="68"/>
      <c r="G94" s="69" t="s">
        <v>338</v>
      </c>
      <c r="H94" s="66"/>
      <c r="I94" s="66"/>
      <c r="J94" s="67">
        <v>165</v>
      </c>
      <c r="K94" s="68"/>
      <c r="L94" s="87"/>
    </row>
    <row r="95" spans="1:12">
      <c r="A95" s="96"/>
      <c r="B95" s="70"/>
      <c r="C95" s="70"/>
      <c r="D95" s="70"/>
      <c r="E95" s="70"/>
      <c r="F95" s="70"/>
      <c r="G95" s="69" t="s">
        <v>339</v>
      </c>
      <c r="H95" s="66"/>
      <c r="I95" s="66"/>
      <c r="J95" s="67">
        <v>166</v>
      </c>
      <c r="K95" s="68">
        <f>E4-E39</f>
        <v>-904122.84</v>
      </c>
      <c r="L95" s="87">
        <f>F4-F39</f>
        <v>-1410003.91</v>
      </c>
    </row>
    <row r="96" spans="1:12">
      <c r="A96" s="96"/>
      <c r="B96" s="70"/>
      <c r="C96" s="70"/>
      <c r="D96" s="70"/>
      <c r="E96" s="70"/>
      <c r="F96" s="70"/>
      <c r="G96" s="69" t="s">
        <v>340</v>
      </c>
      <c r="H96" s="66"/>
      <c r="I96" s="66"/>
      <c r="J96" s="67">
        <v>167</v>
      </c>
      <c r="K96" s="68"/>
      <c r="L96" s="87"/>
    </row>
    <row r="97" ht="14.25" spans="1:12">
      <c r="A97" s="97"/>
      <c r="B97" s="98"/>
      <c r="C97" s="98"/>
      <c r="D97" s="98"/>
      <c r="E97" s="98"/>
      <c r="F97" s="98"/>
      <c r="G97" s="76" t="s">
        <v>341</v>
      </c>
      <c r="H97" s="73"/>
      <c r="I97" s="73"/>
      <c r="J97" s="74">
        <v>168</v>
      </c>
      <c r="K97" s="75">
        <f>K95</f>
        <v>-904122.84</v>
      </c>
      <c r="L97" s="91">
        <f>L95</f>
        <v>-1410003.91</v>
      </c>
    </row>
    <row r="98" ht="15" spans="1:12">
      <c r="A98" s="77" t="s">
        <v>94</v>
      </c>
      <c r="B98" s="78"/>
      <c r="C98" s="78"/>
      <c r="D98" s="78"/>
      <c r="E98" s="79"/>
      <c r="F98" s="79"/>
      <c r="G98" s="80"/>
      <c r="H98" s="80"/>
      <c r="I98" s="58"/>
      <c r="J98" s="58"/>
      <c r="K98" s="100" t="s">
        <v>95</v>
      </c>
      <c r="L98" s="78"/>
    </row>
  </sheetData>
  <mergeCells count="199">
    <mergeCell ref="A1:L1"/>
    <mergeCell ref="D2:E2"/>
    <mergeCell ref="J2:L2"/>
    <mergeCell ref="A3:C3"/>
    <mergeCell ref="G3:I3"/>
    <mergeCell ref="A4:C4"/>
    <mergeCell ref="G4:I4"/>
    <mergeCell ref="A5:C5"/>
    <mergeCell ref="G5:I5"/>
    <mergeCell ref="A6:C6"/>
    <mergeCell ref="G6:I6"/>
    <mergeCell ref="A7:C7"/>
    <mergeCell ref="G7:I7"/>
    <mergeCell ref="A8:C8"/>
    <mergeCell ref="G8:I8"/>
    <mergeCell ref="A9:C9"/>
    <mergeCell ref="G9:I9"/>
    <mergeCell ref="A10:C10"/>
    <mergeCell ref="G10:I10"/>
    <mergeCell ref="A11:C11"/>
    <mergeCell ref="G11:I11"/>
    <mergeCell ref="A12:C12"/>
    <mergeCell ref="G12:I12"/>
    <mergeCell ref="A13:C13"/>
    <mergeCell ref="G13:I13"/>
    <mergeCell ref="A14:C14"/>
    <mergeCell ref="G14:I14"/>
    <mergeCell ref="A15:C15"/>
    <mergeCell ref="G15:I15"/>
    <mergeCell ref="A16:C16"/>
    <mergeCell ref="G16:I16"/>
    <mergeCell ref="A17:C17"/>
    <mergeCell ref="G17:I17"/>
    <mergeCell ref="A18:C18"/>
    <mergeCell ref="G18:I18"/>
    <mergeCell ref="A19:C19"/>
    <mergeCell ref="G19:I19"/>
    <mergeCell ref="A20:F20"/>
    <mergeCell ref="G20:I20"/>
    <mergeCell ref="A21:C21"/>
    <mergeCell ref="G21:I21"/>
    <mergeCell ref="A22:C22"/>
    <mergeCell ref="G22:I22"/>
    <mergeCell ref="A23:C23"/>
    <mergeCell ref="G23:I23"/>
    <mergeCell ref="A24:C24"/>
    <mergeCell ref="G24:L24"/>
    <mergeCell ref="A25:C25"/>
    <mergeCell ref="G25:I25"/>
    <mergeCell ref="A26:C26"/>
    <mergeCell ref="G26:I26"/>
    <mergeCell ref="A27:C27"/>
    <mergeCell ref="G27:I27"/>
    <mergeCell ref="A28:C28"/>
    <mergeCell ref="G28:I28"/>
    <mergeCell ref="A29:F29"/>
    <mergeCell ref="G29:I29"/>
    <mergeCell ref="A30:C30"/>
    <mergeCell ref="G30:I30"/>
    <mergeCell ref="A31:C31"/>
    <mergeCell ref="G31:I31"/>
    <mergeCell ref="A32:C32"/>
    <mergeCell ref="G32:I32"/>
    <mergeCell ref="A33:C33"/>
    <mergeCell ref="G33:L33"/>
    <mergeCell ref="A34:C34"/>
    <mergeCell ref="G34:I34"/>
    <mergeCell ref="A35:C35"/>
    <mergeCell ref="G35:I35"/>
    <mergeCell ref="A36:B36"/>
    <mergeCell ref="C36:D36"/>
    <mergeCell ref="E36:F36"/>
    <mergeCell ref="G36:H36"/>
    <mergeCell ref="A38:C38"/>
    <mergeCell ref="G38:I38"/>
    <mergeCell ref="A39:C39"/>
    <mergeCell ref="G39:I39"/>
    <mergeCell ref="A40:C40"/>
    <mergeCell ref="G40:I40"/>
    <mergeCell ref="A41:C41"/>
    <mergeCell ref="G41:I41"/>
    <mergeCell ref="A42:C42"/>
    <mergeCell ref="G42:I42"/>
    <mergeCell ref="A43:C43"/>
    <mergeCell ref="G43:I43"/>
    <mergeCell ref="A44:C44"/>
    <mergeCell ref="G44:I44"/>
    <mergeCell ref="A45:C45"/>
    <mergeCell ref="G45:I45"/>
    <mergeCell ref="A46:C46"/>
    <mergeCell ref="G46:I46"/>
    <mergeCell ref="A47:C47"/>
    <mergeCell ref="G47:I47"/>
    <mergeCell ref="A48:C48"/>
    <mergeCell ref="G48:I48"/>
    <mergeCell ref="A49:C49"/>
    <mergeCell ref="G49:I49"/>
    <mergeCell ref="A50:C50"/>
    <mergeCell ref="G50:I50"/>
    <mergeCell ref="A51:C51"/>
    <mergeCell ref="G51:I51"/>
    <mergeCell ref="A52:C52"/>
    <mergeCell ref="G52:I52"/>
    <mergeCell ref="A53:C53"/>
    <mergeCell ref="G53:I53"/>
    <mergeCell ref="A54:C54"/>
    <mergeCell ref="G54:I54"/>
    <mergeCell ref="A55:C55"/>
    <mergeCell ref="G55:I55"/>
    <mergeCell ref="A56:C56"/>
    <mergeCell ref="G56:I56"/>
    <mergeCell ref="A57:C57"/>
    <mergeCell ref="G57:I57"/>
    <mergeCell ref="A58:C58"/>
    <mergeCell ref="G58:I58"/>
    <mergeCell ref="A59:C59"/>
    <mergeCell ref="G59:I59"/>
    <mergeCell ref="A60:C60"/>
    <mergeCell ref="G60:I60"/>
    <mergeCell ref="A61:C61"/>
    <mergeCell ref="G61:I61"/>
    <mergeCell ref="A62:C62"/>
    <mergeCell ref="G62:I62"/>
    <mergeCell ref="A63:C63"/>
    <mergeCell ref="G63:I63"/>
    <mergeCell ref="A64:C64"/>
    <mergeCell ref="G64:I64"/>
    <mergeCell ref="A65:C65"/>
    <mergeCell ref="G65:I65"/>
    <mergeCell ref="A66:C66"/>
    <mergeCell ref="G66:I66"/>
    <mergeCell ref="A67:C67"/>
    <mergeCell ref="G67:I67"/>
    <mergeCell ref="A68:C68"/>
    <mergeCell ref="G68:I68"/>
    <mergeCell ref="A69:C69"/>
    <mergeCell ref="G69:I69"/>
    <mergeCell ref="A70:C70"/>
    <mergeCell ref="G70:I70"/>
    <mergeCell ref="A71:C71"/>
    <mergeCell ref="G71:I71"/>
    <mergeCell ref="A72:C72"/>
    <mergeCell ref="G72:I72"/>
    <mergeCell ref="A73:C73"/>
    <mergeCell ref="G73:I73"/>
    <mergeCell ref="A74:C74"/>
    <mergeCell ref="G74:I74"/>
    <mergeCell ref="A75:B75"/>
    <mergeCell ref="C75:D75"/>
    <mergeCell ref="E75:F75"/>
    <mergeCell ref="G75:H75"/>
    <mergeCell ref="A76:C76"/>
    <mergeCell ref="G76:I76"/>
    <mergeCell ref="A77:C77"/>
    <mergeCell ref="G77:I77"/>
    <mergeCell ref="A78:C78"/>
    <mergeCell ref="G78:I78"/>
    <mergeCell ref="A79:C79"/>
    <mergeCell ref="G79:I79"/>
    <mergeCell ref="A80:C80"/>
    <mergeCell ref="G80:I80"/>
    <mergeCell ref="A81:C81"/>
    <mergeCell ref="G81:I81"/>
    <mergeCell ref="A82:C82"/>
    <mergeCell ref="G82:I82"/>
    <mergeCell ref="A83:C83"/>
    <mergeCell ref="G83:I83"/>
    <mergeCell ref="A84:C84"/>
    <mergeCell ref="G84:I84"/>
    <mergeCell ref="A85:C85"/>
    <mergeCell ref="G85:I85"/>
    <mergeCell ref="A86:C86"/>
    <mergeCell ref="G86:I86"/>
    <mergeCell ref="A87:C87"/>
    <mergeCell ref="G87:I87"/>
    <mergeCell ref="A88:C88"/>
    <mergeCell ref="G88:I88"/>
    <mergeCell ref="A89:C89"/>
    <mergeCell ref="G89:I89"/>
    <mergeCell ref="A90:C90"/>
    <mergeCell ref="G90:I90"/>
    <mergeCell ref="A91:C91"/>
    <mergeCell ref="G91:I91"/>
    <mergeCell ref="A92:C92"/>
    <mergeCell ref="G92:I92"/>
    <mergeCell ref="A93:F93"/>
    <mergeCell ref="G93:I93"/>
    <mergeCell ref="A94:C94"/>
    <mergeCell ref="G94:I94"/>
    <mergeCell ref="A95:C95"/>
    <mergeCell ref="G95:I95"/>
    <mergeCell ref="A96:C96"/>
    <mergeCell ref="G96:I96"/>
    <mergeCell ref="A97:C97"/>
    <mergeCell ref="G97:I97"/>
    <mergeCell ref="A98:B98"/>
    <mergeCell ref="C98:D98"/>
    <mergeCell ref="E98:F98"/>
    <mergeCell ref="G98:H98"/>
  </mergeCells>
  <pageMargins left="0.75" right="0.75" top="1" bottom="1" header="0.5" footer="0.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zoomScaleSheetLayoutView="60" workbookViewId="0">
      <selection activeCell="E11" sqref="E11"/>
    </sheetView>
  </sheetViews>
  <sheetFormatPr defaultColWidth="9" defaultRowHeight="14.25" outlineLevelCol="6"/>
  <cols>
    <col min="1" max="1" width="19.125" style="1" customWidth="1"/>
    <col min="2" max="2" width="18.25" style="1" customWidth="1"/>
    <col min="3" max="3" width="11.25" style="35" customWidth="1"/>
    <col min="4" max="5" width="12.375" style="35" customWidth="1"/>
    <col min="6" max="6" width="9" style="35" customWidth="1"/>
    <col min="7" max="7" width="11.5" style="35" customWidth="1"/>
    <col min="8" max="16384" width="9" style="1"/>
  </cols>
  <sheetData>
    <row r="1" s="1" customFormat="1" ht="33" customHeight="1" spans="1:7">
      <c r="A1" s="36" t="s">
        <v>10</v>
      </c>
      <c r="B1" s="36"/>
      <c r="C1" s="36"/>
      <c r="D1" s="36"/>
      <c r="E1" s="36"/>
      <c r="F1" s="36"/>
      <c r="G1" s="36"/>
    </row>
    <row r="2" s="34" customFormat="1" ht="30" customHeight="1" spans="1:7">
      <c r="A2" s="34" t="s">
        <v>342</v>
      </c>
      <c r="C2" s="51" t="s">
        <v>31</v>
      </c>
      <c r="D2" s="52"/>
      <c r="F2" s="37" t="s">
        <v>32</v>
      </c>
      <c r="G2" s="37"/>
    </row>
    <row r="3" s="1" customFormat="1" ht="30" spans="1:7">
      <c r="A3" s="38" t="s">
        <v>343</v>
      </c>
      <c r="B3" s="8" t="s">
        <v>344</v>
      </c>
      <c r="C3" s="8" t="s">
        <v>35</v>
      </c>
      <c r="D3" s="8" t="s">
        <v>345</v>
      </c>
      <c r="E3" s="8" t="s">
        <v>346</v>
      </c>
      <c r="F3" s="8" t="s">
        <v>36</v>
      </c>
      <c r="G3" s="19" t="s">
        <v>347</v>
      </c>
    </row>
    <row r="4" s="1" customFormat="1" ht="21.95" customHeight="1" spans="1:7">
      <c r="A4" s="39" t="s">
        <v>348</v>
      </c>
      <c r="B4" s="40"/>
      <c r="C4" s="41"/>
      <c r="D4" s="41"/>
      <c r="E4" s="41"/>
      <c r="F4" s="41"/>
      <c r="G4" s="21"/>
    </row>
    <row r="5" s="1" customFormat="1" ht="25" customHeight="1" spans="1:7">
      <c r="A5" s="42"/>
      <c r="B5" s="53" t="s">
        <v>349</v>
      </c>
      <c r="C5" s="45">
        <v>118130</v>
      </c>
      <c r="D5" s="45">
        <v>203543.44</v>
      </c>
      <c r="E5" s="45">
        <v>150149</v>
      </c>
      <c r="F5" s="45">
        <f t="shared" ref="F5:F13" si="0">C5+D5-E5</f>
        <v>171524.44</v>
      </c>
      <c r="G5" s="44" t="s">
        <v>350</v>
      </c>
    </row>
    <row r="6" s="1" customFormat="1" ht="28.5" spans="1:7">
      <c r="A6" s="42"/>
      <c r="B6" s="11" t="s">
        <v>351</v>
      </c>
      <c r="C6" s="45">
        <v>60315</v>
      </c>
      <c r="D6" s="45"/>
      <c r="E6" s="45"/>
      <c r="F6" s="45">
        <f t="shared" si="0"/>
        <v>60315</v>
      </c>
      <c r="G6" s="44" t="s">
        <v>350</v>
      </c>
    </row>
    <row r="7" s="1" customFormat="1" ht="23" customHeight="1" spans="1:7">
      <c r="A7" s="42"/>
      <c r="B7" s="11" t="s">
        <v>352</v>
      </c>
      <c r="C7" s="45">
        <v>30000</v>
      </c>
      <c r="D7" s="45"/>
      <c r="E7" s="45"/>
      <c r="F7" s="45">
        <f t="shared" si="0"/>
        <v>30000</v>
      </c>
      <c r="G7" s="44" t="s">
        <v>353</v>
      </c>
    </row>
    <row r="8" s="1" customFormat="1" ht="28.5" spans="1:7">
      <c r="A8" s="42"/>
      <c r="B8" s="11" t="s">
        <v>354</v>
      </c>
      <c r="C8" s="45">
        <v>19900</v>
      </c>
      <c r="D8" s="45"/>
      <c r="E8" s="45"/>
      <c r="F8" s="45">
        <f t="shared" si="0"/>
        <v>19900</v>
      </c>
      <c r="G8" s="44" t="s">
        <v>350</v>
      </c>
    </row>
    <row r="9" s="1" customFormat="1" ht="28.5" spans="1:7">
      <c r="A9" s="42"/>
      <c r="B9" s="11" t="s">
        <v>355</v>
      </c>
      <c r="C9" s="45">
        <v>-8000</v>
      </c>
      <c r="D9" s="45">
        <v>8000</v>
      </c>
      <c r="E9" s="45">
        <v>0</v>
      </c>
      <c r="F9" s="45">
        <f t="shared" si="0"/>
        <v>0</v>
      </c>
      <c r="G9" s="44" t="s">
        <v>350</v>
      </c>
    </row>
    <row r="10" s="1" customFormat="1" ht="25" customHeight="1" spans="1:7">
      <c r="A10" s="42"/>
      <c r="B10" s="10" t="s">
        <v>356</v>
      </c>
      <c r="C10" s="45">
        <v>8000</v>
      </c>
      <c r="D10" s="45"/>
      <c r="E10" s="45">
        <v>8000</v>
      </c>
      <c r="F10" s="45">
        <f t="shared" si="0"/>
        <v>0</v>
      </c>
      <c r="G10" s="21" t="s">
        <v>357</v>
      </c>
    </row>
    <row r="11" s="1" customFormat="1" ht="25" customHeight="1" spans="1:7">
      <c r="A11" s="42"/>
      <c r="B11" s="53" t="s">
        <v>358</v>
      </c>
      <c r="C11" s="45">
        <v>3000</v>
      </c>
      <c r="D11" s="45"/>
      <c r="E11" s="45"/>
      <c r="F11" s="45">
        <f t="shared" si="0"/>
        <v>3000</v>
      </c>
      <c r="G11" s="21" t="s">
        <v>358</v>
      </c>
    </row>
    <row r="12" s="1" customFormat="1" ht="25" customHeight="1" spans="1:7">
      <c r="A12" s="42"/>
      <c r="B12" s="53" t="s">
        <v>359</v>
      </c>
      <c r="C12" s="45">
        <v>-7400</v>
      </c>
      <c r="D12" s="45">
        <v>69500</v>
      </c>
      <c r="E12" s="45">
        <v>57400</v>
      </c>
      <c r="F12" s="45">
        <f t="shared" si="0"/>
        <v>4700</v>
      </c>
      <c r="G12" s="21" t="s">
        <v>360</v>
      </c>
    </row>
    <row r="13" s="1" customFormat="1" ht="25" customHeight="1" spans="1:7">
      <c r="A13" s="42"/>
      <c r="B13" s="53" t="s">
        <v>361</v>
      </c>
      <c r="C13" s="45">
        <v>-7712.48</v>
      </c>
      <c r="D13" s="45">
        <v>30186</v>
      </c>
      <c r="E13" s="45">
        <v>19608.52</v>
      </c>
      <c r="F13" s="45">
        <f t="shared" si="0"/>
        <v>2865</v>
      </c>
      <c r="G13" s="21" t="s">
        <v>362</v>
      </c>
    </row>
    <row r="14" s="1" customFormat="1" ht="25" customHeight="1" spans="1:7">
      <c r="A14" s="42"/>
      <c r="B14" s="53" t="s">
        <v>363</v>
      </c>
      <c r="C14" s="45">
        <v>14010</v>
      </c>
      <c r="D14" s="45"/>
      <c r="E14" s="45">
        <v>6000</v>
      </c>
      <c r="F14" s="45">
        <f>C14-E14</f>
        <v>8010</v>
      </c>
      <c r="G14" s="21" t="s">
        <v>364</v>
      </c>
    </row>
    <row r="15" s="1" customFormat="1" ht="25" customHeight="1" spans="1:7">
      <c r="A15" s="42"/>
      <c r="B15" s="53" t="s">
        <v>365</v>
      </c>
      <c r="C15" s="45">
        <v>10000</v>
      </c>
      <c r="D15" s="45"/>
      <c r="E15" s="45"/>
      <c r="F15" s="45">
        <v>10000</v>
      </c>
      <c r="G15" s="21" t="s">
        <v>364</v>
      </c>
    </row>
    <row r="16" s="1" customFormat="1" ht="25" customHeight="1" spans="1:7">
      <c r="A16" s="42"/>
      <c r="B16" s="53" t="s">
        <v>366</v>
      </c>
      <c r="C16" s="45">
        <v>35000</v>
      </c>
      <c r="D16" s="45"/>
      <c r="E16" s="45">
        <v>10000</v>
      </c>
      <c r="F16" s="45">
        <v>25000</v>
      </c>
      <c r="G16" s="21" t="s">
        <v>364</v>
      </c>
    </row>
    <row r="17" s="1" customFormat="1" ht="25" customHeight="1" spans="1:7">
      <c r="A17" s="42"/>
      <c r="B17" s="53" t="s">
        <v>367</v>
      </c>
      <c r="C17" s="45">
        <v>-1000</v>
      </c>
      <c r="D17" s="45"/>
      <c r="E17" s="45">
        <v>0</v>
      </c>
      <c r="F17" s="45">
        <v>-1000</v>
      </c>
      <c r="G17" s="21" t="s">
        <v>368</v>
      </c>
    </row>
    <row r="18" s="1" customFormat="1" ht="25" customHeight="1" spans="1:7">
      <c r="A18" s="42"/>
      <c r="B18" s="11" t="s">
        <v>369</v>
      </c>
      <c r="C18" s="45">
        <v>6921</v>
      </c>
      <c r="D18" s="45">
        <v>3543</v>
      </c>
      <c r="E18" s="45">
        <v>6921</v>
      </c>
      <c r="F18" s="45">
        <v>3378</v>
      </c>
      <c r="G18" s="21" t="s">
        <v>364</v>
      </c>
    </row>
    <row r="19" s="1" customFormat="1" ht="28.5" spans="1:7">
      <c r="A19" s="42"/>
      <c r="B19" s="53" t="s">
        <v>370</v>
      </c>
      <c r="C19" s="45">
        <v>1200</v>
      </c>
      <c r="D19" s="45">
        <v>720</v>
      </c>
      <c r="E19" s="45"/>
      <c r="F19" s="45">
        <v>1920</v>
      </c>
      <c r="G19" s="21" t="s">
        <v>371</v>
      </c>
    </row>
    <row r="20" s="1" customFormat="1" ht="21.95" customHeight="1" spans="1:7">
      <c r="A20" s="42"/>
      <c r="B20" s="45" t="s">
        <v>372</v>
      </c>
      <c r="C20" s="45">
        <v>0</v>
      </c>
      <c r="D20" s="45">
        <v>300000</v>
      </c>
      <c r="E20" s="45">
        <v>0</v>
      </c>
      <c r="F20" s="45">
        <f>C20+D20-E20</f>
        <v>300000</v>
      </c>
      <c r="G20" s="21" t="s">
        <v>364</v>
      </c>
    </row>
    <row r="21" s="1" customFormat="1" ht="21.95" customHeight="1" spans="1:7">
      <c r="A21" s="42"/>
      <c r="B21" s="45"/>
      <c r="C21" s="41"/>
      <c r="D21" s="41"/>
      <c r="E21" s="41"/>
      <c r="F21" s="41"/>
      <c r="G21" s="21"/>
    </row>
    <row r="22" s="1" customFormat="1" ht="21.95" customHeight="1" spans="1:7">
      <c r="A22" s="39" t="s">
        <v>373</v>
      </c>
      <c r="B22" s="45"/>
      <c r="C22" s="41"/>
      <c r="D22" s="41"/>
      <c r="E22" s="41"/>
      <c r="F22" s="41"/>
      <c r="G22" s="21"/>
    </row>
    <row r="23" s="1" customFormat="1" ht="21.95" customHeight="1" spans="1:7">
      <c r="A23" s="42"/>
      <c r="B23" s="45"/>
      <c r="C23" s="41"/>
      <c r="D23" s="41"/>
      <c r="E23" s="41"/>
      <c r="F23" s="41"/>
      <c r="G23" s="21"/>
    </row>
    <row r="24" s="1" customFormat="1" ht="21.95" customHeight="1" spans="1:7">
      <c r="A24" s="42"/>
      <c r="B24" s="45"/>
      <c r="C24" s="41"/>
      <c r="D24" s="41"/>
      <c r="E24" s="41"/>
      <c r="F24" s="41"/>
      <c r="G24" s="21"/>
    </row>
    <row r="25" s="1" customFormat="1" ht="21.95" customHeight="1" spans="1:7">
      <c r="A25" s="42"/>
      <c r="B25" s="45"/>
      <c r="C25" s="41"/>
      <c r="D25" s="41"/>
      <c r="E25" s="41"/>
      <c r="F25" s="41"/>
      <c r="G25" s="21"/>
    </row>
    <row r="26" s="1" customFormat="1" ht="21.95" customHeight="1" spans="1:7">
      <c r="A26" s="46" t="s">
        <v>374</v>
      </c>
      <c r="B26" s="47"/>
      <c r="C26" s="48"/>
      <c r="D26" s="48"/>
      <c r="E26" s="48"/>
      <c r="F26" s="48"/>
      <c r="G26" s="33"/>
    </row>
    <row r="27" s="1" customFormat="1" ht="22" customHeight="1" spans="1:7">
      <c r="A27" s="49" t="s">
        <v>375</v>
      </c>
      <c r="B27" s="49"/>
      <c r="C27" s="31"/>
      <c r="D27" s="50"/>
      <c r="E27" s="50"/>
      <c r="F27" s="50" t="s">
        <v>376</v>
      </c>
      <c r="G27" s="31"/>
    </row>
    <row r="28" s="1" customFormat="1" ht="28.5" customHeight="1" spans="3:7">
      <c r="C28" s="31"/>
      <c r="D28" s="50"/>
      <c r="E28" s="50"/>
      <c r="F28" s="50"/>
      <c r="G28" s="31"/>
    </row>
  </sheetData>
  <mergeCells count="5">
    <mergeCell ref="A1:G1"/>
    <mergeCell ref="C2:D2"/>
    <mergeCell ref="F2:G2"/>
    <mergeCell ref="A27:B27"/>
    <mergeCell ref="C27:D27"/>
  </mergeCells>
  <pageMargins left="0.55" right="0.57" top="0.36" bottom="0.46" header="0.21" footer="0.21"/>
  <pageSetup paperSize="9" scale="95" orientation="portrait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zoomScaleSheetLayoutView="60" workbookViewId="0">
      <selection activeCell="J26" sqref="J26"/>
    </sheetView>
  </sheetViews>
  <sheetFormatPr defaultColWidth="9" defaultRowHeight="14.25" outlineLevelCol="6"/>
  <cols>
    <col min="1" max="1" width="19.875" style="1" customWidth="1"/>
    <col min="2" max="2" width="16.625" style="1" customWidth="1"/>
    <col min="3" max="3" width="11.25" style="35" customWidth="1"/>
    <col min="4" max="5" width="12.375" style="35" customWidth="1"/>
    <col min="6" max="6" width="10.375" style="35" customWidth="1"/>
    <col min="7" max="7" width="14.375" style="35" customWidth="1"/>
    <col min="8" max="16384" width="9" style="1"/>
  </cols>
  <sheetData>
    <row r="1" s="1" customFormat="1" ht="33" customHeight="1" spans="1:7">
      <c r="A1" s="36" t="s">
        <v>11</v>
      </c>
      <c r="B1" s="36"/>
      <c r="C1" s="36"/>
      <c r="D1" s="36"/>
      <c r="E1" s="36"/>
      <c r="F1" s="36"/>
      <c r="G1" s="36"/>
    </row>
    <row r="2" s="34" customFormat="1" ht="31" customHeight="1" spans="1:7">
      <c r="A2" s="34" t="s">
        <v>342</v>
      </c>
      <c r="D2" s="34" t="s">
        <v>31</v>
      </c>
      <c r="F2" s="37" t="s">
        <v>32</v>
      </c>
      <c r="G2" s="37"/>
    </row>
    <row r="3" s="1" customFormat="1" ht="30" spans="1:7">
      <c r="A3" s="38" t="s">
        <v>343</v>
      </c>
      <c r="B3" s="8" t="s">
        <v>377</v>
      </c>
      <c r="C3" s="8" t="s">
        <v>35</v>
      </c>
      <c r="D3" s="8" t="s">
        <v>345</v>
      </c>
      <c r="E3" s="8" t="s">
        <v>346</v>
      </c>
      <c r="F3" s="8" t="s">
        <v>36</v>
      </c>
      <c r="G3" s="19" t="s">
        <v>347</v>
      </c>
    </row>
    <row r="4" s="1" customFormat="1" ht="21.95" customHeight="1" spans="1:7">
      <c r="A4" s="39" t="s">
        <v>378</v>
      </c>
      <c r="B4" s="40"/>
      <c r="C4" s="41"/>
      <c r="D4" s="41"/>
      <c r="E4" s="41"/>
      <c r="F4" s="41"/>
      <c r="G4" s="21"/>
    </row>
    <row r="5" s="1" customFormat="1" ht="15.75" spans="1:7">
      <c r="A5" s="42"/>
      <c r="B5" s="10" t="s">
        <v>379</v>
      </c>
      <c r="C5" s="43">
        <v>571308.28</v>
      </c>
      <c r="D5" s="41"/>
      <c r="E5" s="41"/>
      <c r="F5" s="43">
        <v>571308.28</v>
      </c>
      <c r="G5" s="44" t="s">
        <v>350</v>
      </c>
    </row>
    <row r="6" s="1" customFormat="1" ht="21.95" customHeight="1" spans="1:7">
      <c r="A6" s="42"/>
      <c r="B6" s="10" t="s">
        <v>380</v>
      </c>
      <c r="C6" s="43">
        <v>211459</v>
      </c>
      <c r="D6" s="41"/>
      <c r="E6" s="41"/>
      <c r="F6" s="43">
        <v>211459</v>
      </c>
      <c r="G6" s="44" t="s">
        <v>350</v>
      </c>
    </row>
    <row r="7" s="1" customFormat="1" ht="28.5" spans="1:7">
      <c r="A7" s="42"/>
      <c r="B7" s="10" t="s">
        <v>381</v>
      </c>
      <c r="C7" s="43">
        <v>3868080</v>
      </c>
      <c r="D7" s="43"/>
      <c r="E7" s="43"/>
      <c r="F7" s="43">
        <f>C7+D7-E7</f>
        <v>3868080</v>
      </c>
      <c r="G7" s="44" t="s">
        <v>350</v>
      </c>
    </row>
    <row r="8" s="1" customFormat="1" ht="21.95" customHeight="1" spans="1:7">
      <c r="A8" s="42"/>
      <c r="B8" s="45" t="s">
        <v>382</v>
      </c>
      <c r="C8" s="43">
        <v>1400000</v>
      </c>
      <c r="D8" s="43"/>
      <c r="E8" s="43"/>
      <c r="F8" s="43">
        <v>1400000</v>
      </c>
      <c r="G8" s="21" t="s">
        <v>364</v>
      </c>
    </row>
    <row r="9" s="1" customFormat="1" ht="28.5" spans="1:7">
      <c r="A9" s="42"/>
      <c r="B9" s="10" t="s">
        <v>383</v>
      </c>
      <c r="C9" s="43">
        <v>100000</v>
      </c>
      <c r="D9" s="43"/>
      <c r="E9" s="43"/>
      <c r="F9" s="43">
        <v>100000</v>
      </c>
      <c r="G9" s="21" t="s">
        <v>384</v>
      </c>
    </row>
    <row r="10" s="1" customFormat="1" ht="21.95" customHeight="1" spans="1:7">
      <c r="A10" s="42"/>
      <c r="B10" s="10" t="s">
        <v>385</v>
      </c>
      <c r="C10" s="43">
        <v>880000</v>
      </c>
      <c r="D10" s="43"/>
      <c r="E10" s="43"/>
      <c r="F10" s="43">
        <f>C10-E10+D10</f>
        <v>880000</v>
      </c>
      <c r="G10" s="21" t="s">
        <v>386</v>
      </c>
    </row>
    <row r="11" s="1" customFormat="1" ht="21.95" customHeight="1" spans="1:7">
      <c r="A11" s="39" t="s">
        <v>387</v>
      </c>
      <c r="B11" s="45"/>
      <c r="C11" s="41"/>
      <c r="D11" s="41"/>
      <c r="E11" s="41"/>
      <c r="F11" s="41"/>
      <c r="G11" s="21"/>
    </row>
    <row r="12" s="1" customFormat="1" ht="21.95" customHeight="1" spans="1:7">
      <c r="A12" s="42"/>
      <c r="B12" s="45"/>
      <c r="C12" s="41"/>
      <c r="D12" s="41"/>
      <c r="E12" s="41"/>
      <c r="F12" s="41"/>
      <c r="G12" s="21"/>
    </row>
    <row r="13" s="1" customFormat="1" ht="21.95" customHeight="1" spans="1:7">
      <c r="A13" s="42"/>
      <c r="B13" s="45"/>
      <c r="C13" s="41"/>
      <c r="D13" s="41"/>
      <c r="E13" s="41"/>
      <c r="F13" s="41"/>
      <c r="G13" s="21"/>
    </row>
    <row r="14" s="1" customFormat="1" ht="21.95" customHeight="1" spans="1:7">
      <c r="A14" s="42"/>
      <c r="B14" s="45"/>
      <c r="C14" s="41"/>
      <c r="D14" s="41"/>
      <c r="E14" s="41"/>
      <c r="F14" s="41"/>
      <c r="G14" s="21"/>
    </row>
    <row r="15" s="1" customFormat="1" ht="21.95" customHeight="1" spans="1:7">
      <c r="A15" s="42"/>
      <c r="B15" s="45"/>
      <c r="C15" s="41"/>
      <c r="D15" s="41"/>
      <c r="E15" s="41"/>
      <c r="F15" s="41"/>
      <c r="G15" s="21"/>
    </row>
    <row r="16" s="1" customFormat="1" ht="21.95" customHeight="1" spans="1:7">
      <c r="A16" s="42"/>
      <c r="B16" s="45"/>
      <c r="C16" s="41"/>
      <c r="D16" s="41"/>
      <c r="E16" s="41"/>
      <c r="F16" s="41"/>
      <c r="G16" s="21"/>
    </row>
    <row r="17" s="1" customFormat="1" ht="21.95" customHeight="1" spans="1:7">
      <c r="A17" s="39" t="s">
        <v>388</v>
      </c>
      <c r="B17" s="45"/>
      <c r="C17" s="41"/>
      <c r="D17" s="41"/>
      <c r="E17" s="41"/>
      <c r="F17" s="41"/>
      <c r="G17" s="21"/>
    </row>
    <row r="18" s="1" customFormat="1" ht="21.95" customHeight="1" spans="1:7">
      <c r="A18" s="42"/>
      <c r="B18" s="45" t="s">
        <v>389</v>
      </c>
      <c r="C18" s="43">
        <v>-78742</v>
      </c>
      <c r="D18" s="43"/>
      <c r="E18" s="43"/>
      <c r="F18" s="43">
        <f>C18+D18-E18</f>
        <v>-78742</v>
      </c>
      <c r="G18" s="21"/>
    </row>
    <row r="19" s="1" customFormat="1" ht="21.95" customHeight="1" spans="1:7">
      <c r="A19" s="42"/>
      <c r="B19" s="45" t="s">
        <v>390</v>
      </c>
      <c r="C19" s="43">
        <v>-548405</v>
      </c>
      <c r="D19" s="43"/>
      <c r="E19" s="43"/>
      <c r="F19" s="43">
        <v>-548405</v>
      </c>
      <c r="G19" s="21"/>
    </row>
    <row r="20" s="1" customFormat="1" ht="21.95" customHeight="1" spans="1:7">
      <c r="A20" s="42"/>
      <c r="B20" s="45" t="s">
        <v>391</v>
      </c>
      <c r="C20" s="43">
        <v>0</v>
      </c>
      <c r="D20" s="43">
        <v>1270110</v>
      </c>
      <c r="E20" s="43">
        <v>1257450</v>
      </c>
      <c r="F20" s="43">
        <f>D20-E20</f>
        <v>12660</v>
      </c>
      <c r="G20" s="21"/>
    </row>
    <row r="21" s="1" customFormat="1" ht="28.5" spans="1:7">
      <c r="A21" s="42"/>
      <c r="B21" s="10" t="s">
        <v>392</v>
      </c>
      <c r="C21" s="43">
        <v>1344000</v>
      </c>
      <c r="D21" s="41"/>
      <c r="E21" s="41"/>
      <c r="F21" s="43">
        <v>1344000</v>
      </c>
      <c r="G21" s="21"/>
    </row>
    <row r="22" s="1" customFormat="1" ht="21.95" customHeight="1" spans="1:7">
      <c r="A22" s="46" t="s">
        <v>374</v>
      </c>
      <c r="B22" s="47"/>
      <c r="C22" s="48"/>
      <c r="D22" s="48"/>
      <c r="E22" s="48"/>
      <c r="F22" s="48"/>
      <c r="G22" s="33"/>
    </row>
    <row r="23" s="1" customFormat="1" ht="22" customHeight="1" spans="1:7">
      <c r="A23" s="49" t="s">
        <v>375</v>
      </c>
      <c r="B23" s="49"/>
      <c r="C23" s="31"/>
      <c r="D23" s="50"/>
      <c r="E23" s="50"/>
      <c r="F23" s="50" t="s">
        <v>376</v>
      </c>
      <c r="G23" s="31"/>
    </row>
    <row r="24" s="1" customFormat="1" ht="28.5" customHeight="1" spans="3:7">
      <c r="C24" s="31"/>
      <c r="D24" s="50"/>
      <c r="E24" s="50"/>
      <c r="F24" s="50"/>
      <c r="G24" s="31"/>
    </row>
  </sheetData>
  <mergeCells count="4">
    <mergeCell ref="A1:G1"/>
    <mergeCell ref="F2:G2"/>
    <mergeCell ref="A23:B23"/>
    <mergeCell ref="C23:D23"/>
  </mergeCells>
  <pageMargins left="0.55" right="0.57" top="0.36" bottom="0.46" header="0.21" footer="0.21"/>
  <pageSetup paperSize="9" scale="95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3"/>
  <sheetViews>
    <sheetView tabSelected="1" zoomScaleSheetLayoutView="60" topLeftCell="A117" workbookViewId="0">
      <selection activeCell="M129" sqref="M129"/>
    </sheetView>
  </sheetViews>
  <sheetFormatPr defaultColWidth="9" defaultRowHeight="14.25"/>
  <cols>
    <col min="1" max="1" width="14" style="1" customWidth="1"/>
    <col min="2" max="2" width="5.875" style="1" customWidth="1"/>
    <col min="3" max="3" width="5.75" style="1" customWidth="1"/>
    <col min="4" max="4" width="12.125" style="1" customWidth="1"/>
    <col min="5" max="5" width="9.25" style="1" customWidth="1"/>
    <col min="6" max="6" width="10.125" style="1" customWidth="1"/>
    <col min="7" max="11" width="4.75" style="1" customWidth="1"/>
    <col min="12" max="12" width="13.125" style="1" customWidth="1"/>
    <col min="13" max="16384" width="9" style="1"/>
  </cols>
  <sheetData>
    <row r="1" s="1" customFormat="1" ht="24" customHeight="1" spans="1:12">
      <c r="A1" s="3" t="s">
        <v>393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15.75" spans="1:12">
      <c r="A2" s="4" t="s">
        <v>342</v>
      </c>
      <c r="B2" s="4"/>
      <c r="C2" s="5" t="s">
        <v>394</v>
      </c>
      <c r="D2" s="5"/>
      <c r="E2" s="5"/>
      <c r="F2" s="5"/>
      <c r="G2" s="5"/>
      <c r="H2" s="6"/>
      <c r="I2" s="6"/>
      <c r="J2" s="6"/>
      <c r="K2" s="6"/>
      <c r="L2" s="2" t="s">
        <v>395</v>
      </c>
    </row>
    <row r="3" s="1" customFormat="1" ht="19" customHeight="1" spans="1:15">
      <c r="A3" s="7" t="s">
        <v>396</v>
      </c>
      <c r="B3" s="8" t="s">
        <v>397</v>
      </c>
      <c r="C3" s="8" t="s">
        <v>398</v>
      </c>
      <c r="D3" s="8" t="s">
        <v>399</v>
      </c>
      <c r="E3" s="8" t="s">
        <v>400</v>
      </c>
      <c r="F3" s="8" t="s">
        <v>401</v>
      </c>
      <c r="G3" s="8" t="s">
        <v>402</v>
      </c>
      <c r="H3" s="8"/>
      <c r="I3" s="8"/>
      <c r="J3" s="8"/>
      <c r="K3" s="8"/>
      <c r="L3" s="19" t="s">
        <v>403</v>
      </c>
      <c r="N3" s="20"/>
      <c r="O3" s="20"/>
    </row>
    <row r="4" s="1" customFormat="1" ht="19" customHeight="1" spans="1:12">
      <c r="A4" s="9"/>
      <c r="B4" s="10"/>
      <c r="C4" s="10"/>
      <c r="D4" s="10"/>
      <c r="E4" s="10"/>
      <c r="F4" s="10"/>
      <c r="G4" s="11" t="s">
        <v>404</v>
      </c>
      <c r="H4" s="11" t="s">
        <v>405</v>
      </c>
      <c r="I4" s="11" t="s">
        <v>406</v>
      </c>
      <c r="J4" s="11" t="s">
        <v>407</v>
      </c>
      <c r="K4" s="11" t="s">
        <v>408</v>
      </c>
      <c r="L4" s="21"/>
    </row>
    <row r="5" s="1" customFormat="1" spans="1:12">
      <c r="A5" s="12" t="s">
        <v>409</v>
      </c>
      <c r="B5" s="13" t="s">
        <v>410</v>
      </c>
      <c r="C5" s="14">
        <v>1</v>
      </c>
      <c r="D5" s="15">
        <v>46532.57</v>
      </c>
      <c r="E5" s="16">
        <v>5285.55</v>
      </c>
      <c r="F5" s="16">
        <v>41247.02</v>
      </c>
      <c r="G5" s="17"/>
      <c r="H5" s="18"/>
      <c r="I5" s="18"/>
      <c r="J5" s="18"/>
      <c r="K5" s="18"/>
      <c r="L5" s="22" t="s">
        <v>411</v>
      </c>
    </row>
    <row r="6" s="1" customFormat="1" spans="1:12">
      <c r="A6" s="12" t="s">
        <v>412</v>
      </c>
      <c r="B6" s="13" t="s">
        <v>410</v>
      </c>
      <c r="C6" s="14">
        <v>1</v>
      </c>
      <c r="D6" s="15">
        <v>166145</v>
      </c>
      <c r="E6" s="16">
        <v>13810.86</v>
      </c>
      <c r="F6" s="16">
        <v>152334.14</v>
      </c>
      <c r="G6" s="17"/>
      <c r="H6" s="18"/>
      <c r="I6" s="18"/>
      <c r="J6" s="18"/>
      <c r="K6" s="18"/>
      <c r="L6" s="22" t="s">
        <v>411</v>
      </c>
    </row>
    <row r="7" s="1" customFormat="1" spans="1:12">
      <c r="A7" s="12" t="s">
        <v>413</v>
      </c>
      <c r="B7" s="13" t="s">
        <v>410</v>
      </c>
      <c r="C7" s="14">
        <v>1</v>
      </c>
      <c r="D7" s="15">
        <v>2316850.93</v>
      </c>
      <c r="E7" s="16">
        <v>192588.27</v>
      </c>
      <c r="F7" s="16">
        <v>2124262.66</v>
      </c>
      <c r="G7" s="17"/>
      <c r="H7" s="18"/>
      <c r="I7" s="18"/>
      <c r="J7" s="18"/>
      <c r="K7" s="18"/>
      <c r="L7" s="22" t="s">
        <v>411</v>
      </c>
    </row>
    <row r="8" s="1" customFormat="1" spans="1:12">
      <c r="A8" s="12" t="s">
        <v>414</v>
      </c>
      <c r="B8" s="13" t="s">
        <v>415</v>
      </c>
      <c r="C8" s="14">
        <v>1</v>
      </c>
      <c r="D8" s="15">
        <v>463941.45</v>
      </c>
      <c r="E8" s="16">
        <v>41965.5</v>
      </c>
      <c r="F8" s="16">
        <v>421975.95</v>
      </c>
      <c r="G8" s="17"/>
      <c r="H8" s="18"/>
      <c r="I8" s="18"/>
      <c r="J8" s="18"/>
      <c r="K8" s="18"/>
      <c r="L8" s="22" t="s">
        <v>411</v>
      </c>
    </row>
    <row r="9" s="1" customFormat="1" spans="1:12">
      <c r="A9" s="12" t="s">
        <v>416</v>
      </c>
      <c r="B9" s="13" t="s">
        <v>415</v>
      </c>
      <c r="C9" s="14">
        <v>1</v>
      </c>
      <c r="D9" s="15">
        <v>1080</v>
      </c>
      <c r="E9" s="16">
        <v>359.1</v>
      </c>
      <c r="F9" s="16">
        <v>720.9</v>
      </c>
      <c r="G9" s="17"/>
      <c r="H9" s="18"/>
      <c r="I9" s="18"/>
      <c r="J9" s="18"/>
      <c r="K9" s="18"/>
      <c r="L9" s="22" t="s">
        <v>411</v>
      </c>
    </row>
    <row r="10" s="1" customFormat="1" spans="1:12">
      <c r="A10" s="12" t="s">
        <v>417</v>
      </c>
      <c r="B10" s="13" t="s">
        <v>418</v>
      </c>
      <c r="C10" s="14">
        <v>1</v>
      </c>
      <c r="D10" s="15">
        <v>950</v>
      </c>
      <c r="E10" s="16">
        <v>394.8</v>
      </c>
      <c r="F10" s="16">
        <v>555.2</v>
      </c>
      <c r="G10" s="17"/>
      <c r="H10" s="18"/>
      <c r="I10" s="18"/>
      <c r="J10" s="18"/>
      <c r="K10" s="18"/>
      <c r="L10" s="22" t="s">
        <v>411</v>
      </c>
    </row>
    <row r="11" s="1" customFormat="1" spans="1:12">
      <c r="A11" s="12" t="s">
        <v>419</v>
      </c>
      <c r="B11" s="13" t="s">
        <v>415</v>
      </c>
      <c r="C11" s="14">
        <v>1</v>
      </c>
      <c r="D11" s="15">
        <v>16900</v>
      </c>
      <c r="E11" s="16">
        <v>5619.19</v>
      </c>
      <c r="F11" s="16">
        <v>11280.81</v>
      </c>
      <c r="G11" s="17"/>
      <c r="H11" s="18"/>
      <c r="I11" s="18"/>
      <c r="J11" s="18"/>
      <c r="K11" s="18"/>
      <c r="L11" s="22" t="s">
        <v>411</v>
      </c>
    </row>
    <row r="12" s="1" customFormat="1" spans="1:12">
      <c r="A12" s="12" t="s">
        <v>420</v>
      </c>
      <c r="B12" s="13" t="s">
        <v>421</v>
      </c>
      <c r="C12" s="14">
        <v>1</v>
      </c>
      <c r="D12" s="15">
        <v>3800</v>
      </c>
      <c r="E12" s="16">
        <v>1263.57</v>
      </c>
      <c r="F12" s="16">
        <v>2536.43</v>
      </c>
      <c r="G12" s="17"/>
      <c r="H12" s="18"/>
      <c r="I12" s="18"/>
      <c r="J12" s="18"/>
      <c r="K12" s="18"/>
      <c r="L12" s="22" t="s">
        <v>411</v>
      </c>
    </row>
    <row r="13" s="1" customFormat="1" spans="1:12">
      <c r="A13" s="12" t="s">
        <v>422</v>
      </c>
      <c r="B13" s="13" t="s">
        <v>415</v>
      </c>
      <c r="C13" s="14">
        <v>1</v>
      </c>
      <c r="D13" s="15">
        <v>48933</v>
      </c>
      <c r="E13" s="16">
        <v>16270.17</v>
      </c>
      <c r="F13" s="16">
        <v>32662.83</v>
      </c>
      <c r="G13" s="17"/>
      <c r="H13" s="18"/>
      <c r="I13" s="18"/>
      <c r="J13" s="18"/>
      <c r="K13" s="18"/>
      <c r="L13" s="22" t="s">
        <v>411</v>
      </c>
    </row>
    <row r="14" s="1" customFormat="1" spans="1:12">
      <c r="A14" s="12" t="s">
        <v>423</v>
      </c>
      <c r="B14" s="13" t="s">
        <v>421</v>
      </c>
      <c r="C14" s="14">
        <v>1</v>
      </c>
      <c r="D14" s="15">
        <v>2900</v>
      </c>
      <c r="E14" s="16">
        <v>1607.13</v>
      </c>
      <c r="F14" s="16">
        <v>1292.87</v>
      </c>
      <c r="G14" s="17"/>
      <c r="H14" s="18"/>
      <c r="I14" s="18"/>
      <c r="J14" s="18"/>
      <c r="K14" s="18"/>
      <c r="L14" s="22" t="s">
        <v>411</v>
      </c>
    </row>
    <row r="15" s="1" customFormat="1" ht="24" spans="1:12">
      <c r="A15" s="12" t="s">
        <v>424</v>
      </c>
      <c r="B15" s="13" t="s">
        <v>415</v>
      </c>
      <c r="C15" s="14">
        <v>80</v>
      </c>
      <c r="D15" s="15">
        <v>196800</v>
      </c>
      <c r="E15" s="16">
        <v>28044</v>
      </c>
      <c r="F15" s="16">
        <v>168756</v>
      </c>
      <c r="G15" s="17"/>
      <c r="H15" s="18"/>
      <c r="I15" s="18"/>
      <c r="J15" s="18"/>
      <c r="K15" s="18"/>
      <c r="L15" s="22" t="s">
        <v>411</v>
      </c>
    </row>
    <row r="16" s="1" customFormat="1" spans="1:12">
      <c r="A16" s="12" t="s">
        <v>425</v>
      </c>
      <c r="B16" s="13" t="s">
        <v>415</v>
      </c>
      <c r="C16" s="14">
        <v>1</v>
      </c>
      <c r="D16" s="15">
        <v>35600</v>
      </c>
      <c r="E16" s="16">
        <v>11837.07</v>
      </c>
      <c r="F16" s="16">
        <v>23762.93</v>
      </c>
      <c r="G16" s="17"/>
      <c r="H16" s="18"/>
      <c r="I16" s="18"/>
      <c r="J16" s="18"/>
      <c r="K16" s="18"/>
      <c r="L16" s="22" t="s">
        <v>411</v>
      </c>
    </row>
    <row r="17" s="1" customFormat="1" spans="1:12">
      <c r="A17" s="12" t="s">
        <v>426</v>
      </c>
      <c r="B17" s="13" t="s">
        <v>421</v>
      </c>
      <c r="C17" s="14">
        <v>1</v>
      </c>
      <c r="D17" s="15">
        <v>14610</v>
      </c>
      <c r="E17" s="16">
        <v>1214.43</v>
      </c>
      <c r="F17" s="16">
        <v>13395.57</v>
      </c>
      <c r="G17" s="17"/>
      <c r="H17" s="18"/>
      <c r="I17" s="18"/>
      <c r="J17" s="18"/>
      <c r="K17" s="18"/>
      <c r="L17" s="22" t="s">
        <v>411</v>
      </c>
    </row>
    <row r="18" s="1" customFormat="1" spans="1:12">
      <c r="A18" s="12" t="s">
        <v>427</v>
      </c>
      <c r="B18" s="13" t="s">
        <v>410</v>
      </c>
      <c r="C18" s="14">
        <v>1</v>
      </c>
      <c r="D18" s="15">
        <v>50000</v>
      </c>
      <c r="E18" s="16">
        <v>10129.73</v>
      </c>
      <c r="F18" s="16">
        <v>39870.27</v>
      </c>
      <c r="G18" s="17"/>
      <c r="H18" s="18"/>
      <c r="I18" s="18"/>
      <c r="J18" s="18"/>
      <c r="K18" s="18"/>
      <c r="L18" s="22" t="s">
        <v>411</v>
      </c>
    </row>
    <row r="19" s="1" customFormat="1" spans="1:12">
      <c r="A19" s="12" t="s">
        <v>428</v>
      </c>
      <c r="B19" s="13" t="s">
        <v>410</v>
      </c>
      <c r="C19" s="14">
        <v>1</v>
      </c>
      <c r="D19" s="15">
        <v>4377</v>
      </c>
      <c r="E19" s="16">
        <v>363.93</v>
      </c>
      <c r="F19" s="16">
        <v>4013.07</v>
      </c>
      <c r="G19" s="17"/>
      <c r="H19" s="18"/>
      <c r="I19" s="18"/>
      <c r="J19" s="18"/>
      <c r="K19" s="18"/>
      <c r="L19" s="22" t="s">
        <v>411</v>
      </c>
    </row>
    <row r="20" s="1" customFormat="1" spans="1:12">
      <c r="A20" s="12" t="s">
        <v>429</v>
      </c>
      <c r="B20" s="13" t="s">
        <v>415</v>
      </c>
      <c r="C20" s="14">
        <v>1</v>
      </c>
      <c r="D20" s="15">
        <v>1980931.6</v>
      </c>
      <c r="E20" s="16">
        <v>181151.89</v>
      </c>
      <c r="F20" s="16">
        <v>1799779.71</v>
      </c>
      <c r="G20" s="17"/>
      <c r="H20" s="18"/>
      <c r="I20" s="18"/>
      <c r="J20" s="18"/>
      <c r="K20" s="18"/>
      <c r="L20" s="22" t="s">
        <v>411</v>
      </c>
    </row>
    <row r="21" s="1" customFormat="1" spans="1:12">
      <c r="A21" s="12" t="s">
        <v>430</v>
      </c>
      <c r="B21" s="13" t="s">
        <v>421</v>
      </c>
      <c r="C21" s="14">
        <v>1</v>
      </c>
      <c r="D21" s="15">
        <v>2500</v>
      </c>
      <c r="E21" s="16">
        <v>831.19</v>
      </c>
      <c r="F21" s="16">
        <v>1668.81</v>
      </c>
      <c r="G21" s="17"/>
      <c r="H21" s="18"/>
      <c r="I21" s="18"/>
      <c r="J21" s="18"/>
      <c r="K21" s="18"/>
      <c r="L21" s="22" t="s">
        <v>411</v>
      </c>
    </row>
    <row r="22" s="1" customFormat="1" spans="1:12">
      <c r="A22" s="12" t="s">
        <v>431</v>
      </c>
      <c r="B22" s="13" t="s">
        <v>421</v>
      </c>
      <c r="C22" s="14">
        <v>1</v>
      </c>
      <c r="D22" s="15">
        <v>1290</v>
      </c>
      <c r="E22" s="16">
        <v>428.93</v>
      </c>
      <c r="F22" s="16">
        <v>861.07</v>
      </c>
      <c r="G22" s="17"/>
      <c r="H22" s="18"/>
      <c r="I22" s="18"/>
      <c r="J22" s="18"/>
      <c r="K22" s="18"/>
      <c r="L22" s="22" t="s">
        <v>411</v>
      </c>
    </row>
    <row r="23" s="1" customFormat="1" spans="1:12">
      <c r="A23" s="12" t="s">
        <v>432</v>
      </c>
      <c r="B23" s="13" t="s">
        <v>421</v>
      </c>
      <c r="C23" s="14">
        <v>1</v>
      </c>
      <c r="D23" s="15">
        <v>380</v>
      </c>
      <c r="E23" s="16">
        <v>126.42</v>
      </c>
      <c r="F23" s="16">
        <v>253.58</v>
      </c>
      <c r="G23" s="17"/>
      <c r="H23" s="18"/>
      <c r="I23" s="18"/>
      <c r="J23" s="18"/>
      <c r="K23" s="18"/>
      <c r="L23" s="22" t="s">
        <v>411</v>
      </c>
    </row>
    <row r="24" s="1" customFormat="1" spans="1:12">
      <c r="A24" s="12" t="s">
        <v>433</v>
      </c>
      <c r="B24" s="13" t="s">
        <v>421</v>
      </c>
      <c r="C24" s="14">
        <v>1</v>
      </c>
      <c r="D24" s="15">
        <v>3600</v>
      </c>
      <c r="E24" s="16">
        <v>1197</v>
      </c>
      <c r="F24" s="16">
        <v>2403</v>
      </c>
      <c r="G24" s="17"/>
      <c r="H24" s="18"/>
      <c r="I24" s="18"/>
      <c r="J24" s="18"/>
      <c r="K24" s="18"/>
      <c r="L24" s="22" t="s">
        <v>411</v>
      </c>
    </row>
    <row r="25" s="1" customFormat="1" spans="1:12">
      <c r="A25" s="12" t="s">
        <v>434</v>
      </c>
      <c r="B25" s="13" t="s">
        <v>435</v>
      </c>
      <c r="C25" s="14">
        <v>1</v>
      </c>
      <c r="D25" s="15">
        <v>96370</v>
      </c>
      <c r="E25" s="16">
        <v>32043.06</v>
      </c>
      <c r="F25" s="16">
        <v>64326.94</v>
      </c>
      <c r="G25" s="17"/>
      <c r="H25" s="18"/>
      <c r="I25" s="18"/>
      <c r="J25" s="18"/>
      <c r="K25" s="18"/>
      <c r="L25" s="22" t="s">
        <v>411</v>
      </c>
    </row>
    <row r="26" s="1" customFormat="1" spans="1:12">
      <c r="A26" s="12" t="s">
        <v>436</v>
      </c>
      <c r="B26" s="13" t="s">
        <v>415</v>
      </c>
      <c r="C26" s="14">
        <v>1</v>
      </c>
      <c r="D26" s="15">
        <v>1119.6</v>
      </c>
      <c r="E26" s="16">
        <v>372.33</v>
      </c>
      <c r="F26" s="16">
        <v>747.27</v>
      </c>
      <c r="G26" s="17"/>
      <c r="H26" s="18"/>
      <c r="I26" s="18"/>
      <c r="J26" s="18"/>
      <c r="K26" s="18"/>
      <c r="L26" s="22" t="s">
        <v>411</v>
      </c>
    </row>
    <row r="27" s="1" customFormat="1" spans="1:12">
      <c r="A27" s="12" t="s">
        <v>437</v>
      </c>
      <c r="B27" s="13" t="s">
        <v>410</v>
      </c>
      <c r="C27" s="14">
        <v>1</v>
      </c>
      <c r="D27" s="15">
        <v>12000</v>
      </c>
      <c r="E27" s="16">
        <v>1995</v>
      </c>
      <c r="F27" s="16">
        <v>10005</v>
      </c>
      <c r="G27" s="17"/>
      <c r="H27" s="18"/>
      <c r="I27" s="18"/>
      <c r="J27" s="18"/>
      <c r="K27" s="18"/>
      <c r="L27" s="22" t="s">
        <v>411</v>
      </c>
    </row>
    <row r="28" s="1" customFormat="1" spans="1:12">
      <c r="A28" s="12" t="s">
        <v>438</v>
      </c>
      <c r="B28" s="13" t="s">
        <v>410</v>
      </c>
      <c r="C28" s="14">
        <v>1</v>
      </c>
      <c r="D28" s="15">
        <v>29870</v>
      </c>
      <c r="E28" s="16">
        <v>4965.87</v>
      </c>
      <c r="F28" s="16">
        <v>24904.13</v>
      </c>
      <c r="G28" s="17"/>
      <c r="H28" s="18"/>
      <c r="I28" s="18"/>
      <c r="J28" s="18"/>
      <c r="K28" s="18"/>
      <c r="L28" s="22" t="s">
        <v>411</v>
      </c>
    </row>
    <row r="29" s="1" customFormat="1" spans="1:12">
      <c r="A29" s="12" t="s">
        <v>439</v>
      </c>
      <c r="B29" s="13" t="s">
        <v>415</v>
      </c>
      <c r="C29" s="14">
        <v>5</v>
      </c>
      <c r="D29" s="15">
        <v>193694</v>
      </c>
      <c r="E29" s="16">
        <v>26630.67</v>
      </c>
      <c r="F29" s="16">
        <v>167063.33</v>
      </c>
      <c r="G29" s="17"/>
      <c r="H29" s="18"/>
      <c r="I29" s="18"/>
      <c r="J29" s="18"/>
      <c r="K29" s="18"/>
      <c r="L29" s="22" t="s">
        <v>411</v>
      </c>
    </row>
    <row r="30" s="1" customFormat="1" spans="1:12">
      <c r="A30" s="12" t="s">
        <v>440</v>
      </c>
      <c r="B30" s="13" t="s">
        <v>421</v>
      </c>
      <c r="C30" s="14">
        <v>1</v>
      </c>
      <c r="D30" s="15">
        <v>25000</v>
      </c>
      <c r="E30" s="16">
        <v>4156.32</v>
      </c>
      <c r="F30" s="16">
        <v>20843.68</v>
      </c>
      <c r="G30" s="17"/>
      <c r="H30" s="18"/>
      <c r="I30" s="18"/>
      <c r="J30" s="18"/>
      <c r="K30" s="18"/>
      <c r="L30" s="22" t="s">
        <v>411</v>
      </c>
    </row>
    <row r="31" s="1" customFormat="1" spans="1:12">
      <c r="A31" s="12" t="s">
        <v>441</v>
      </c>
      <c r="B31" s="13" t="s">
        <v>442</v>
      </c>
      <c r="C31" s="14">
        <v>1</v>
      </c>
      <c r="D31" s="15">
        <v>113891.59</v>
      </c>
      <c r="E31" s="16">
        <v>21056.02</v>
      </c>
      <c r="F31" s="16">
        <v>92835.57</v>
      </c>
      <c r="G31" s="17"/>
      <c r="H31" s="18"/>
      <c r="I31" s="18"/>
      <c r="J31" s="18"/>
      <c r="K31" s="18"/>
      <c r="L31" s="22" t="s">
        <v>411</v>
      </c>
    </row>
    <row r="32" s="1" customFormat="1" ht="24" spans="1:12">
      <c r="A32" s="12" t="s">
        <v>443</v>
      </c>
      <c r="B32" s="13" t="s">
        <v>442</v>
      </c>
      <c r="C32" s="14">
        <v>1</v>
      </c>
      <c r="D32" s="15">
        <v>384891</v>
      </c>
      <c r="E32" s="16">
        <v>31994.13</v>
      </c>
      <c r="F32" s="16">
        <v>352896.87</v>
      </c>
      <c r="G32" s="17"/>
      <c r="H32" s="18"/>
      <c r="I32" s="18"/>
      <c r="J32" s="18"/>
      <c r="K32" s="18"/>
      <c r="L32" s="22" t="s">
        <v>411</v>
      </c>
    </row>
    <row r="33" s="1" customFormat="1" ht="24" spans="1:12">
      <c r="A33" s="12" t="s">
        <v>444</v>
      </c>
      <c r="B33" s="13" t="s">
        <v>442</v>
      </c>
      <c r="C33" s="14">
        <v>1</v>
      </c>
      <c r="D33" s="15">
        <v>390914</v>
      </c>
      <c r="E33" s="16">
        <v>32494.77</v>
      </c>
      <c r="F33" s="16">
        <v>358419.23</v>
      </c>
      <c r="G33" s="17"/>
      <c r="H33" s="18"/>
      <c r="I33" s="18"/>
      <c r="J33" s="18"/>
      <c r="K33" s="18"/>
      <c r="L33" s="22" t="s">
        <v>411</v>
      </c>
    </row>
    <row r="34" s="1" customFormat="1" spans="1:12">
      <c r="A34" s="12" t="s">
        <v>445</v>
      </c>
      <c r="B34" s="13" t="s">
        <v>410</v>
      </c>
      <c r="C34" s="14">
        <v>1</v>
      </c>
      <c r="D34" s="15">
        <v>280000</v>
      </c>
      <c r="E34" s="16">
        <v>23274.93</v>
      </c>
      <c r="F34" s="16">
        <v>256725.07</v>
      </c>
      <c r="G34" s="17"/>
      <c r="H34" s="18"/>
      <c r="I34" s="18"/>
      <c r="J34" s="18"/>
      <c r="K34" s="18"/>
      <c r="L34" s="22" t="s">
        <v>411</v>
      </c>
    </row>
    <row r="35" s="1" customFormat="1" spans="1:12">
      <c r="A35" s="12" t="s">
        <v>446</v>
      </c>
      <c r="B35" s="13" t="s">
        <v>410</v>
      </c>
      <c r="C35" s="14">
        <v>1</v>
      </c>
      <c r="D35" s="15">
        <v>18016.6</v>
      </c>
      <c r="E35" s="16">
        <v>2995.23</v>
      </c>
      <c r="F35" s="16">
        <v>15021.37</v>
      </c>
      <c r="G35" s="17"/>
      <c r="H35" s="18"/>
      <c r="I35" s="18"/>
      <c r="J35" s="18"/>
      <c r="K35" s="18"/>
      <c r="L35" s="22" t="s">
        <v>411</v>
      </c>
    </row>
    <row r="36" s="1" customFormat="1" spans="1:12">
      <c r="A36" s="12" t="s">
        <v>447</v>
      </c>
      <c r="B36" s="13" t="s">
        <v>410</v>
      </c>
      <c r="C36" s="14">
        <v>1</v>
      </c>
      <c r="D36" s="15">
        <v>76000</v>
      </c>
      <c r="E36" s="16">
        <v>6317.43</v>
      </c>
      <c r="F36" s="16">
        <v>69682.57</v>
      </c>
      <c r="G36" s="17"/>
      <c r="H36" s="18"/>
      <c r="I36" s="18"/>
      <c r="J36" s="18"/>
      <c r="K36" s="18"/>
      <c r="L36" s="22" t="s">
        <v>411</v>
      </c>
    </row>
    <row r="37" s="1" customFormat="1" spans="1:12">
      <c r="A37" s="12" t="s">
        <v>448</v>
      </c>
      <c r="B37" s="13" t="s">
        <v>421</v>
      </c>
      <c r="C37" s="14">
        <v>1</v>
      </c>
      <c r="D37" s="15">
        <v>49890</v>
      </c>
      <c r="E37" s="16">
        <v>4147.08</v>
      </c>
      <c r="F37" s="16">
        <v>45742.92</v>
      </c>
      <c r="G37" s="17"/>
      <c r="H37" s="18"/>
      <c r="I37" s="18"/>
      <c r="J37" s="18"/>
      <c r="K37" s="18"/>
      <c r="L37" s="22" t="s">
        <v>411</v>
      </c>
    </row>
    <row r="38" s="1" customFormat="1" spans="1:12">
      <c r="A38" s="12" t="s">
        <v>449</v>
      </c>
      <c r="B38" s="13" t="s">
        <v>442</v>
      </c>
      <c r="C38" s="14">
        <v>1</v>
      </c>
      <c r="D38" s="15">
        <v>627689</v>
      </c>
      <c r="E38" s="16">
        <v>52176.6</v>
      </c>
      <c r="F38" s="16">
        <v>575512.4</v>
      </c>
      <c r="G38" s="17"/>
      <c r="H38" s="18"/>
      <c r="I38" s="18"/>
      <c r="J38" s="18"/>
      <c r="K38" s="18"/>
      <c r="L38" s="22" t="s">
        <v>411</v>
      </c>
    </row>
    <row r="39" s="1" customFormat="1" spans="1:12">
      <c r="A39" s="12" t="s">
        <v>450</v>
      </c>
      <c r="B39" s="13" t="s">
        <v>451</v>
      </c>
      <c r="C39" s="14">
        <v>1</v>
      </c>
      <c r="D39" s="15">
        <v>2750</v>
      </c>
      <c r="E39" s="16">
        <v>948.98</v>
      </c>
      <c r="F39" s="16">
        <v>1801.02</v>
      </c>
      <c r="G39" s="17"/>
      <c r="H39" s="18"/>
      <c r="I39" s="18"/>
      <c r="J39" s="18"/>
      <c r="K39" s="18"/>
      <c r="L39" s="22" t="s">
        <v>411</v>
      </c>
    </row>
    <row r="40" s="1" customFormat="1" spans="1:12">
      <c r="A40" s="12" t="s">
        <v>452</v>
      </c>
      <c r="B40" s="13" t="s">
        <v>421</v>
      </c>
      <c r="C40" s="14">
        <v>4</v>
      </c>
      <c r="D40" s="15">
        <v>2440</v>
      </c>
      <c r="E40" s="16">
        <v>803.53</v>
      </c>
      <c r="F40" s="16">
        <v>1636.47</v>
      </c>
      <c r="G40" s="17"/>
      <c r="H40" s="18"/>
      <c r="I40" s="18"/>
      <c r="J40" s="18"/>
      <c r="K40" s="18"/>
      <c r="L40" s="22" t="s">
        <v>411</v>
      </c>
    </row>
    <row r="41" s="1" customFormat="1" spans="1:12">
      <c r="A41" s="12" t="s">
        <v>453</v>
      </c>
      <c r="B41" s="13" t="s">
        <v>421</v>
      </c>
      <c r="C41" s="14">
        <v>1</v>
      </c>
      <c r="D41" s="15">
        <v>4500.32</v>
      </c>
      <c r="E41" s="16">
        <v>748.23</v>
      </c>
      <c r="F41" s="16">
        <v>3752.09</v>
      </c>
      <c r="G41" s="17"/>
      <c r="H41" s="18"/>
      <c r="I41" s="18"/>
      <c r="J41" s="18"/>
      <c r="K41" s="18"/>
      <c r="L41" s="22" t="s">
        <v>411</v>
      </c>
    </row>
    <row r="42" s="1" customFormat="1" spans="1:12">
      <c r="A42" s="12" t="s">
        <v>454</v>
      </c>
      <c r="B42" s="13" t="s">
        <v>421</v>
      </c>
      <c r="C42" s="14">
        <v>1</v>
      </c>
      <c r="D42" s="15">
        <v>1000</v>
      </c>
      <c r="E42" s="16">
        <v>332.44</v>
      </c>
      <c r="F42" s="16">
        <v>667.56</v>
      </c>
      <c r="G42" s="17"/>
      <c r="H42" s="18"/>
      <c r="I42" s="18"/>
      <c r="J42" s="18"/>
      <c r="K42" s="18"/>
      <c r="L42" s="22" t="s">
        <v>411</v>
      </c>
    </row>
    <row r="43" s="1" customFormat="1" spans="1:12">
      <c r="A43" s="12" t="s">
        <v>455</v>
      </c>
      <c r="B43" s="13" t="s">
        <v>421</v>
      </c>
      <c r="C43" s="14">
        <v>1</v>
      </c>
      <c r="D43" s="15">
        <v>33853</v>
      </c>
      <c r="E43" s="16">
        <v>11256.16</v>
      </c>
      <c r="F43" s="16">
        <v>22596.84</v>
      </c>
      <c r="G43" s="17"/>
      <c r="H43" s="18"/>
      <c r="I43" s="18"/>
      <c r="J43" s="18"/>
      <c r="K43" s="18"/>
      <c r="L43" s="22" t="s">
        <v>411</v>
      </c>
    </row>
    <row r="44" s="1" customFormat="1" spans="1:12">
      <c r="A44" s="12" t="s">
        <v>456</v>
      </c>
      <c r="B44" s="13" t="s">
        <v>421</v>
      </c>
      <c r="C44" s="14">
        <v>1</v>
      </c>
      <c r="D44" s="15">
        <v>11100</v>
      </c>
      <c r="E44" s="16">
        <v>1845.38</v>
      </c>
      <c r="F44" s="16">
        <v>9254.62</v>
      </c>
      <c r="G44" s="17"/>
      <c r="H44" s="18"/>
      <c r="I44" s="18"/>
      <c r="J44" s="18"/>
      <c r="K44" s="18"/>
      <c r="L44" s="22" t="s">
        <v>411</v>
      </c>
    </row>
    <row r="45" s="1" customFormat="1" spans="1:12">
      <c r="A45" s="12" t="s">
        <v>457</v>
      </c>
      <c r="B45" s="13" t="s">
        <v>410</v>
      </c>
      <c r="C45" s="14">
        <v>1</v>
      </c>
      <c r="D45" s="15">
        <v>52532.5</v>
      </c>
      <c r="E45" s="16">
        <v>4366.74</v>
      </c>
      <c r="F45" s="16">
        <v>48165.76</v>
      </c>
      <c r="G45" s="17"/>
      <c r="H45" s="18"/>
      <c r="I45" s="18"/>
      <c r="J45" s="18"/>
      <c r="K45" s="18"/>
      <c r="L45" s="22" t="s">
        <v>411</v>
      </c>
    </row>
    <row r="46" s="1" customFormat="1" spans="1:12">
      <c r="A46" s="12" t="s">
        <v>458</v>
      </c>
      <c r="B46" s="13" t="s">
        <v>459</v>
      </c>
      <c r="C46" s="14">
        <v>1</v>
      </c>
      <c r="D46" s="15">
        <v>8500</v>
      </c>
      <c r="E46" s="16">
        <v>1413.09</v>
      </c>
      <c r="F46" s="16">
        <v>7086.91</v>
      </c>
      <c r="G46" s="17"/>
      <c r="H46" s="18"/>
      <c r="I46" s="18"/>
      <c r="J46" s="18"/>
      <c r="K46" s="18"/>
      <c r="L46" s="22" t="s">
        <v>411</v>
      </c>
    </row>
    <row r="47" s="1" customFormat="1" spans="1:12">
      <c r="A47" s="12" t="s">
        <v>460</v>
      </c>
      <c r="B47" s="13" t="s">
        <v>410</v>
      </c>
      <c r="C47" s="14">
        <v>1</v>
      </c>
      <c r="D47" s="15">
        <v>330188.36</v>
      </c>
      <c r="E47" s="16">
        <v>6878.9</v>
      </c>
      <c r="F47" s="16">
        <v>323309.46</v>
      </c>
      <c r="G47" s="17"/>
      <c r="H47" s="18"/>
      <c r="I47" s="18"/>
      <c r="J47" s="18"/>
      <c r="K47" s="18"/>
      <c r="L47" s="22" t="s">
        <v>411</v>
      </c>
    </row>
    <row r="48" s="1" customFormat="1" spans="1:12">
      <c r="A48" s="12" t="s">
        <v>461</v>
      </c>
      <c r="B48" s="13" t="s">
        <v>421</v>
      </c>
      <c r="C48" s="14">
        <v>1</v>
      </c>
      <c r="D48" s="15">
        <v>1300</v>
      </c>
      <c r="E48" s="16">
        <v>432.19</v>
      </c>
      <c r="F48" s="16">
        <v>867.81</v>
      </c>
      <c r="G48" s="17"/>
      <c r="H48" s="18"/>
      <c r="I48" s="18"/>
      <c r="J48" s="18"/>
      <c r="K48" s="18"/>
      <c r="L48" s="22" t="s">
        <v>411</v>
      </c>
    </row>
    <row r="49" s="1" customFormat="1" ht="24" spans="1:12">
      <c r="A49" s="12" t="s">
        <v>462</v>
      </c>
      <c r="B49" s="13" t="s">
        <v>421</v>
      </c>
      <c r="C49" s="14">
        <v>1</v>
      </c>
      <c r="D49" s="15">
        <v>3360</v>
      </c>
      <c r="E49" s="16">
        <v>1117.2</v>
      </c>
      <c r="F49" s="16">
        <v>2242.8</v>
      </c>
      <c r="G49" s="17"/>
      <c r="H49" s="18"/>
      <c r="I49" s="18"/>
      <c r="J49" s="18"/>
      <c r="K49" s="18"/>
      <c r="L49" s="22" t="s">
        <v>411</v>
      </c>
    </row>
    <row r="50" s="1" customFormat="1" ht="24" spans="1:12">
      <c r="A50" s="12" t="s">
        <v>463</v>
      </c>
      <c r="B50" s="13" t="s">
        <v>421</v>
      </c>
      <c r="C50" s="14">
        <v>1</v>
      </c>
      <c r="D50" s="15">
        <v>1000</v>
      </c>
      <c r="E50" s="16">
        <v>332.44</v>
      </c>
      <c r="F50" s="16">
        <v>667.56</v>
      </c>
      <c r="G50" s="17"/>
      <c r="H50" s="18"/>
      <c r="I50" s="18"/>
      <c r="J50" s="18"/>
      <c r="K50" s="18"/>
      <c r="L50" s="22" t="s">
        <v>411</v>
      </c>
    </row>
    <row r="51" s="1" customFormat="1" spans="1:12">
      <c r="A51" s="12" t="s">
        <v>464</v>
      </c>
      <c r="B51" s="13" t="s">
        <v>415</v>
      </c>
      <c r="C51" s="14">
        <v>1</v>
      </c>
      <c r="D51" s="15">
        <v>2000</v>
      </c>
      <c r="E51" s="16">
        <v>665.07</v>
      </c>
      <c r="F51" s="16">
        <v>1334.93</v>
      </c>
      <c r="G51" s="17"/>
      <c r="H51" s="18"/>
      <c r="I51" s="18"/>
      <c r="J51" s="18"/>
      <c r="K51" s="18"/>
      <c r="L51" s="22" t="s">
        <v>411</v>
      </c>
    </row>
    <row r="52" s="1" customFormat="1" ht="24" spans="1:12">
      <c r="A52" s="12" t="s">
        <v>465</v>
      </c>
      <c r="B52" s="13" t="s">
        <v>421</v>
      </c>
      <c r="C52" s="14">
        <v>1</v>
      </c>
      <c r="D52" s="15">
        <v>1000</v>
      </c>
      <c r="E52" s="16">
        <v>332.44</v>
      </c>
      <c r="F52" s="16">
        <v>667.56</v>
      </c>
      <c r="G52" s="17"/>
      <c r="H52" s="18"/>
      <c r="I52" s="18"/>
      <c r="J52" s="18"/>
      <c r="K52" s="18"/>
      <c r="L52" s="22" t="s">
        <v>411</v>
      </c>
    </row>
    <row r="53" s="1" customFormat="1" ht="24" spans="1:12">
      <c r="A53" s="12" t="s">
        <v>466</v>
      </c>
      <c r="B53" s="13" t="s">
        <v>421</v>
      </c>
      <c r="C53" s="14">
        <v>1</v>
      </c>
      <c r="D53" s="15">
        <v>1800</v>
      </c>
      <c r="E53" s="16">
        <v>598.5</v>
      </c>
      <c r="F53" s="16">
        <v>1201.5</v>
      </c>
      <c r="G53" s="17"/>
      <c r="H53" s="18"/>
      <c r="I53" s="18"/>
      <c r="J53" s="18"/>
      <c r="K53" s="18"/>
      <c r="L53" s="22" t="s">
        <v>411</v>
      </c>
    </row>
    <row r="54" s="1" customFormat="1" spans="1:12">
      <c r="A54" s="12" t="s">
        <v>467</v>
      </c>
      <c r="B54" s="13" t="s">
        <v>421</v>
      </c>
      <c r="C54" s="14">
        <v>1</v>
      </c>
      <c r="D54" s="15">
        <v>880</v>
      </c>
      <c r="E54" s="16">
        <v>292.54</v>
      </c>
      <c r="F54" s="16">
        <v>587.46</v>
      </c>
      <c r="G54" s="17"/>
      <c r="H54" s="18"/>
      <c r="I54" s="18"/>
      <c r="J54" s="18"/>
      <c r="K54" s="18"/>
      <c r="L54" s="22" t="s">
        <v>411</v>
      </c>
    </row>
    <row r="55" s="1" customFormat="1" spans="1:12">
      <c r="A55" s="12" t="s">
        <v>468</v>
      </c>
      <c r="B55" s="13" t="s">
        <v>421</v>
      </c>
      <c r="C55" s="14">
        <v>1</v>
      </c>
      <c r="D55" s="15">
        <v>2300</v>
      </c>
      <c r="E55" s="16">
        <v>764.82</v>
      </c>
      <c r="F55" s="16">
        <v>1535.18</v>
      </c>
      <c r="G55" s="17"/>
      <c r="H55" s="18"/>
      <c r="I55" s="18"/>
      <c r="J55" s="18"/>
      <c r="K55" s="18"/>
      <c r="L55" s="22" t="s">
        <v>411</v>
      </c>
    </row>
    <row r="56" s="1" customFormat="1" spans="1:12">
      <c r="A56" s="12" t="s">
        <v>469</v>
      </c>
      <c r="B56" s="13" t="s">
        <v>421</v>
      </c>
      <c r="C56" s="14">
        <v>1</v>
      </c>
      <c r="D56" s="15">
        <v>300</v>
      </c>
      <c r="E56" s="16">
        <v>99.75</v>
      </c>
      <c r="F56" s="16">
        <v>200.25</v>
      </c>
      <c r="G56" s="17"/>
      <c r="H56" s="18"/>
      <c r="I56" s="18"/>
      <c r="J56" s="18"/>
      <c r="K56" s="18"/>
      <c r="L56" s="22" t="s">
        <v>411</v>
      </c>
    </row>
    <row r="57" s="1" customFormat="1" spans="1:12">
      <c r="A57" s="12" t="s">
        <v>470</v>
      </c>
      <c r="B57" s="13" t="s">
        <v>415</v>
      </c>
      <c r="C57" s="14">
        <v>1</v>
      </c>
      <c r="D57" s="15">
        <v>106100</v>
      </c>
      <c r="E57" s="16">
        <v>37338.23</v>
      </c>
      <c r="F57" s="16">
        <v>68761.77</v>
      </c>
      <c r="G57" s="17"/>
      <c r="H57" s="18"/>
      <c r="I57" s="18"/>
      <c r="J57" s="18"/>
      <c r="K57" s="18"/>
      <c r="L57" s="22" t="s">
        <v>411</v>
      </c>
    </row>
    <row r="58" s="1" customFormat="1" spans="1:12">
      <c r="A58" s="12" t="s">
        <v>471</v>
      </c>
      <c r="B58" s="13" t="s">
        <v>451</v>
      </c>
      <c r="C58" s="14">
        <v>1</v>
      </c>
      <c r="D58" s="15">
        <v>2380</v>
      </c>
      <c r="E58" s="16">
        <v>791.29</v>
      </c>
      <c r="F58" s="16">
        <v>1588.71</v>
      </c>
      <c r="G58" s="17"/>
      <c r="H58" s="18"/>
      <c r="I58" s="18"/>
      <c r="J58" s="18"/>
      <c r="K58" s="18"/>
      <c r="L58" s="22" t="s">
        <v>411</v>
      </c>
    </row>
    <row r="59" s="1" customFormat="1" spans="1:12">
      <c r="A59" s="12" t="s">
        <v>472</v>
      </c>
      <c r="B59" s="13" t="s">
        <v>451</v>
      </c>
      <c r="C59" s="14">
        <v>1</v>
      </c>
      <c r="D59" s="15">
        <v>570</v>
      </c>
      <c r="E59" s="16">
        <v>189.53</v>
      </c>
      <c r="F59" s="16">
        <v>380.47</v>
      </c>
      <c r="G59" s="17"/>
      <c r="H59" s="18"/>
      <c r="I59" s="18"/>
      <c r="J59" s="18"/>
      <c r="K59" s="18"/>
      <c r="L59" s="22" t="s">
        <v>411</v>
      </c>
    </row>
    <row r="60" s="1" customFormat="1" spans="1:12">
      <c r="A60" s="12" t="s">
        <v>473</v>
      </c>
      <c r="B60" s="13" t="s">
        <v>421</v>
      </c>
      <c r="C60" s="14">
        <v>1</v>
      </c>
      <c r="D60" s="15">
        <v>1060</v>
      </c>
      <c r="E60" s="16">
        <v>352.39</v>
      </c>
      <c r="F60" s="16">
        <v>707.61</v>
      </c>
      <c r="G60" s="17"/>
      <c r="H60" s="18"/>
      <c r="I60" s="18"/>
      <c r="J60" s="18"/>
      <c r="K60" s="18"/>
      <c r="L60" s="22" t="s">
        <v>411</v>
      </c>
    </row>
    <row r="61" s="1" customFormat="1" spans="1:12">
      <c r="A61" s="12" t="s">
        <v>474</v>
      </c>
      <c r="B61" s="13" t="s">
        <v>451</v>
      </c>
      <c r="C61" s="14">
        <v>1</v>
      </c>
      <c r="D61" s="15">
        <v>3170</v>
      </c>
      <c r="E61" s="16">
        <v>1756.68</v>
      </c>
      <c r="F61" s="16">
        <v>1413.32</v>
      </c>
      <c r="G61" s="17"/>
      <c r="H61" s="18"/>
      <c r="I61" s="18"/>
      <c r="J61" s="18"/>
      <c r="K61" s="18"/>
      <c r="L61" s="22" t="s">
        <v>411</v>
      </c>
    </row>
    <row r="62" s="1" customFormat="1" spans="1:12">
      <c r="A62" s="12" t="s">
        <v>475</v>
      </c>
      <c r="B62" s="13" t="s">
        <v>421</v>
      </c>
      <c r="C62" s="14">
        <v>1</v>
      </c>
      <c r="D62" s="15">
        <v>2890</v>
      </c>
      <c r="E62" s="16">
        <v>1601.53</v>
      </c>
      <c r="F62" s="16">
        <v>1288.47</v>
      </c>
      <c r="G62" s="17"/>
      <c r="H62" s="18"/>
      <c r="I62" s="18"/>
      <c r="J62" s="18"/>
      <c r="K62" s="18"/>
      <c r="L62" s="22" t="s">
        <v>411</v>
      </c>
    </row>
    <row r="63" s="1" customFormat="1" spans="1:12">
      <c r="A63" s="12" t="s">
        <v>476</v>
      </c>
      <c r="B63" s="13" t="s">
        <v>421</v>
      </c>
      <c r="C63" s="14">
        <v>1</v>
      </c>
      <c r="D63" s="15">
        <v>600</v>
      </c>
      <c r="E63" s="16">
        <v>199.5</v>
      </c>
      <c r="F63" s="16">
        <v>400.5</v>
      </c>
      <c r="G63" s="17"/>
      <c r="H63" s="18"/>
      <c r="I63" s="18"/>
      <c r="J63" s="18"/>
      <c r="K63" s="18"/>
      <c r="L63" s="22" t="s">
        <v>411</v>
      </c>
    </row>
    <row r="64" s="1" customFormat="1" ht="24" spans="1:12">
      <c r="A64" s="12" t="s">
        <v>477</v>
      </c>
      <c r="B64" s="13" t="s">
        <v>415</v>
      </c>
      <c r="C64" s="14">
        <v>1</v>
      </c>
      <c r="D64" s="15">
        <v>5500</v>
      </c>
      <c r="E64" s="16">
        <v>1828.69</v>
      </c>
      <c r="F64" s="16">
        <v>3671.31</v>
      </c>
      <c r="G64" s="17"/>
      <c r="H64" s="18"/>
      <c r="I64" s="18"/>
      <c r="J64" s="18"/>
      <c r="K64" s="18"/>
      <c r="L64" s="22" t="s">
        <v>411</v>
      </c>
    </row>
    <row r="65" s="1" customFormat="1" spans="1:12">
      <c r="A65" s="12" t="s">
        <v>478</v>
      </c>
      <c r="B65" s="13" t="s">
        <v>415</v>
      </c>
      <c r="C65" s="14">
        <v>1</v>
      </c>
      <c r="D65" s="15">
        <v>3600</v>
      </c>
      <c r="E65" s="16">
        <v>1197</v>
      </c>
      <c r="F65" s="16">
        <v>2403</v>
      </c>
      <c r="G65" s="17"/>
      <c r="H65" s="18"/>
      <c r="I65" s="18"/>
      <c r="J65" s="18"/>
      <c r="K65" s="18"/>
      <c r="L65" s="22" t="s">
        <v>411</v>
      </c>
    </row>
    <row r="66" s="1" customFormat="1" spans="1:12">
      <c r="A66" s="12" t="s">
        <v>479</v>
      </c>
      <c r="B66" s="13" t="s">
        <v>415</v>
      </c>
      <c r="C66" s="14">
        <v>1</v>
      </c>
      <c r="D66" s="15">
        <v>11520</v>
      </c>
      <c r="E66" s="16">
        <v>3830.4</v>
      </c>
      <c r="F66" s="16">
        <v>7689.6</v>
      </c>
      <c r="G66" s="17"/>
      <c r="H66" s="18"/>
      <c r="I66" s="18"/>
      <c r="J66" s="18"/>
      <c r="K66" s="18"/>
      <c r="L66" s="22" t="s">
        <v>411</v>
      </c>
    </row>
    <row r="67" s="1" customFormat="1" spans="1:12">
      <c r="A67" s="12" t="s">
        <v>480</v>
      </c>
      <c r="B67" s="13" t="s">
        <v>415</v>
      </c>
      <c r="C67" s="14">
        <v>1</v>
      </c>
      <c r="D67" s="15">
        <v>17280</v>
      </c>
      <c r="E67" s="16">
        <v>5745.6</v>
      </c>
      <c r="F67" s="16">
        <v>11534.4</v>
      </c>
      <c r="G67" s="17"/>
      <c r="H67" s="18"/>
      <c r="I67" s="18"/>
      <c r="J67" s="18"/>
      <c r="K67" s="18"/>
      <c r="L67" s="22" t="s">
        <v>411</v>
      </c>
    </row>
    <row r="68" s="1" customFormat="1" ht="24" spans="1:12">
      <c r="A68" s="12" t="s">
        <v>481</v>
      </c>
      <c r="B68" s="13" t="s">
        <v>415</v>
      </c>
      <c r="C68" s="14">
        <v>1</v>
      </c>
      <c r="D68" s="15">
        <v>2400</v>
      </c>
      <c r="E68" s="16">
        <v>798</v>
      </c>
      <c r="F68" s="16">
        <v>1602</v>
      </c>
      <c r="G68" s="17"/>
      <c r="H68" s="18"/>
      <c r="I68" s="18"/>
      <c r="J68" s="18"/>
      <c r="K68" s="18"/>
      <c r="L68" s="22" t="s">
        <v>411</v>
      </c>
    </row>
    <row r="69" s="1" customFormat="1" spans="1:12">
      <c r="A69" s="12" t="s">
        <v>482</v>
      </c>
      <c r="B69" s="13" t="s">
        <v>415</v>
      </c>
      <c r="C69" s="14">
        <v>1</v>
      </c>
      <c r="D69" s="15">
        <v>2000</v>
      </c>
      <c r="E69" s="16">
        <v>665.07</v>
      </c>
      <c r="F69" s="16">
        <v>1334.93</v>
      </c>
      <c r="G69" s="17"/>
      <c r="H69" s="18"/>
      <c r="I69" s="18"/>
      <c r="J69" s="18"/>
      <c r="K69" s="18"/>
      <c r="L69" s="22" t="s">
        <v>411</v>
      </c>
    </row>
    <row r="70" s="1" customFormat="1" spans="1:12">
      <c r="A70" s="12" t="s">
        <v>483</v>
      </c>
      <c r="B70" s="13" t="s">
        <v>415</v>
      </c>
      <c r="C70" s="14">
        <v>1</v>
      </c>
      <c r="D70" s="15">
        <v>400</v>
      </c>
      <c r="E70" s="16">
        <v>132.94</v>
      </c>
      <c r="F70" s="16">
        <v>267.06</v>
      </c>
      <c r="G70" s="17"/>
      <c r="H70" s="18"/>
      <c r="I70" s="18"/>
      <c r="J70" s="18"/>
      <c r="K70" s="18"/>
      <c r="L70" s="22" t="s">
        <v>411</v>
      </c>
    </row>
    <row r="71" s="1" customFormat="1" spans="1:12">
      <c r="A71" s="12" t="s">
        <v>484</v>
      </c>
      <c r="B71" s="13" t="s">
        <v>415</v>
      </c>
      <c r="C71" s="14">
        <v>1</v>
      </c>
      <c r="D71" s="15">
        <v>1650</v>
      </c>
      <c r="E71" s="16">
        <v>548.63</v>
      </c>
      <c r="F71" s="16">
        <v>1101.37</v>
      </c>
      <c r="G71" s="17"/>
      <c r="H71" s="18"/>
      <c r="I71" s="18"/>
      <c r="J71" s="18"/>
      <c r="K71" s="18"/>
      <c r="L71" s="22" t="s">
        <v>411</v>
      </c>
    </row>
    <row r="72" s="1" customFormat="1" spans="1:12">
      <c r="A72" s="12" t="s">
        <v>485</v>
      </c>
      <c r="B72" s="13" t="s">
        <v>415</v>
      </c>
      <c r="C72" s="14">
        <v>1</v>
      </c>
      <c r="D72" s="15">
        <v>6720</v>
      </c>
      <c r="E72" s="16">
        <v>2234.4</v>
      </c>
      <c r="F72" s="16">
        <v>4485.6</v>
      </c>
      <c r="G72" s="17"/>
      <c r="H72" s="18"/>
      <c r="I72" s="18"/>
      <c r="J72" s="18"/>
      <c r="K72" s="18"/>
      <c r="L72" s="22" t="s">
        <v>411</v>
      </c>
    </row>
    <row r="73" s="1" customFormat="1" spans="1:12">
      <c r="A73" s="12" t="s">
        <v>486</v>
      </c>
      <c r="B73" s="13" t="s">
        <v>415</v>
      </c>
      <c r="C73" s="14">
        <v>1</v>
      </c>
      <c r="D73" s="15">
        <v>800</v>
      </c>
      <c r="E73" s="16">
        <v>266.07</v>
      </c>
      <c r="F73" s="16">
        <v>533.93</v>
      </c>
      <c r="G73" s="17"/>
      <c r="H73" s="18"/>
      <c r="I73" s="18"/>
      <c r="J73" s="18"/>
      <c r="K73" s="18"/>
      <c r="L73" s="22" t="s">
        <v>411</v>
      </c>
    </row>
    <row r="74" s="1" customFormat="1" ht="24" spans="1:12">
      <c r="A74" s="12" t="s">
        <v>487</v>
      </c>
      <c r="B74" s="13" t="s">
        <v>415</v>
      </c>
      <c r="C74" s="14">
        <v>1</v>
      </c>
      <c r="D74" s="15">
        <v>3000</v>
      </c>
      <c r="E74" s="16">
        <v>997.5</v>
      </c>
      <c r="F74" s="16">
        <v>2002.5</v>
      </c>
      <c r="G74" s="17"/>
      <c r="H74" s="18"/>
      <c r="I74" s="18"/>
      <c r="J74" s="18"/>
      <c r="K74" s="18"/>
      <c r="L74" s="22" t="s">
        <v>411</v>
      </c>
    </row>
    <row r="75" s="1" customFormat="1" spans="1:12">
      <c r="A75" s="12" t="s">
        <v>488</v>
      </c>
      <c r="B75" s="13" t="s">
        <v>421</v>
      </c>
      <c r="C75" s="14">
        <v>1</v>
      </c>
      <c r="D75" s="15">
        <v>550</v>
      </c>
      <c r="E75" s="16">
        <v>182.91</v>
      </c>
      <c r="F75" s="16">
        <v>367.09</v>
      </c>
      <c r="G75" s="17"/>
      <c r="H75" s="18"/>
      <c r="I75" s="18"/>
      <c r="J75" s="18"/>
      <c r="K75" s="18"/>
      <c r="L75" s="22" t="s">
        <v>411</v>
      </c>
    </row>
    <row r="76" s="1" customFormat="1" spans="1:12">
      <c r="A76" s="12" t="s">
        <v>489</v>
      </c>
      <c r="B76" s="13" t="s">
        <v>415</v>
      </c>
      <c r="C76" s="14">
        <v>1</v>
      </c>
      <c r="D76" s="15">
        <v>600</v>
      </c>
      <c r="E76" s="23">
        <v>199.5</v>
      </c>
      <c r="F76" s="16">
        <v>400.5</v>
      </c>
      <c r="G76" s="16"/>
      <c r="H76" s="18"/>
      <c r="I76" s="18"/>
      <c r="J76" s="18"/>
      <c r="K76" s="18"/>
      <c r="L76" s="22" t="s">
        <v>411</v>
      </c>
    </row>
    <row r="77" s="1" customFormat="1" spans="1:12">
      <c r="A77" s="12" t="s">
        <v>490</v>
      </c>
      <c r="B77" s="24" t="s">
        <v>421</v>
      </c>
      <c r="C77" s="14">
        <v>1</v>
      </c>
      <c r="D77" s="15">
        <v>6000</v>
      </c>
      <c r="E77" s="16">
        <v>1995</v>
      </c>
      <c r="F77" s="16">
        <v>4005</v>
      </c>
      <c r="G77" s="16"/>
      <c r="H77" s="18"/>
      <c r="I77" s="18"/>
      <c r="J77" s="18"/>
      <c r="K77" s="18"/>
      <c r="L77" s="22" t="s">
        <v>411</v>
      </c>
    </row>
    <row r="78" s="1" customFormat="1" spans="1:12">
      <c r="A78" s="12" t="s">
        <v>491</v>
      </c>
      <c r="B78" s="13" t="s">
        <v>415</v>
      </c>
      <c r="C78" s="14">
        <v>1</v>
      </c>
      <c r="D78" s="15">
        <v>2200</v>
      </c>
      <c r="E78" s="16">
        <v>731.44</v>
      </c>
      <c r="F78" s="16">
        <v>1468.56</v>
      </c>
      <c r="G78" s="17"/>
      <c r="H78" s="18"/>
      <c r="I78" s="18"/>
      <c r="J78" s="18"/>
      <c r="K78" s="18"/>
      <c r="L78" s="22" t="s">
        <v>411</v>
      </c>
    </row>
    <row r="79" s="1" customFormat="1" spans="1:12">
      <c r="A79" s="12" t="s">
        <v>492</v>
      </c>
      <c r="B79" s="13" t="s">
        <v>421</v>
      </c>
      <c r="C79" s="14">
        <v>1</v>
      </c>
      <c r="D79" s="15">
        <v>3500</v>
      </c>
      <c r="E79" s="16">
        <v>1163.82</v>
      </c>
      <c r="F79" s="16">
        <v>2336.18</v>
      </c>
      <c r="G79" s="17"/>
      <c r="H79" s="18"/>
      <c r="I79" s="18"/>
      <c r="J79" s="18"/>
      <c r="K79" s="18"/>
      <c r="L79" s="22" t="s">
        <v>411</v>
      </c>
    </row>
    <row r="80" s="1" customFormat="1" spans="1:12">
      <c r="A80" s="12" t="s">
        <v>493</v>
      </c>
      <c r="B80" s="13" t="s">
        <v>421</v>
      </c>
      <c r="C80" s="14">
        <v>1</v>
      </c>
      <c r="D80" s="15">
        <v>800</v>
      </c>
      <c r="E80" s="16">
        <v>266.07</v>
      </c>
      <c r="F80" s="16">
        <v>533.93</v>
      </c>
      <c r="G80" s="17"/>
      <c r="H80" s="18"/>
      <c r="I80" s="18"/>
      <c r="J80" s="18"/>
      <c r="K80" s="18"/>
      <c r="L80" s="22" t="s">
        <v>411</v>
      </c>
    </row>
    <row r="81" s="1" customFormat="1" ht="24" spans="1:12">
      <c r="A81" s="12" t="s">
        <v>494</v>
      </c>
      <c r="B81" s="13" t="s">
        <v>421</v>
      </c>
      <c r="C81" s="14">
        <v>1</v>
      </c>
      <c r="D81" s="15">
        <v>1000</v>
      </c>
      <c r="E81" s="16">
        <v>332.44</v>
      </c>
      <c r="F81" s="16">
        <v>667.56</v>
      </c>
      <c r="G81" s="17"/>
      <c r="H81" s="18"/>
      <c r="I81" s="18"/>
      <c r="J81" s="18"/>
      <c r="K81" s="18"/>
      <c r="L81" s="22" t="s">
        <v>411</v>
      </c>
    </row>
    <row r="82" s="1" customFormat="1" ht="24" spans="1:12">
      <c r="A82" s="12" t="s">
        <v>495</v>
      </c>
      <c r="B82" s="13" t="s">
        <v>421</v>
      </c>
      <c r="C82" s="14">
        <v>1</v>
      </c>
      <c r="D82" s="15">
        <v>500</v>
      </c>
      <c r="E82" s="16">
        <v>166.32</v>
      </c>
      <c r="F82" s="16">
        <v>333.68</v>
      </c>
      <c r="G82" s="17"/>
      <c r="H82" s="18"/>
      <c r="I82" s="18"/>
      <c r="J82" s="18"/>
      <c r="K82" s="18"/>
      <c r="L82" s="22" t="s">
        <v>411</v>
      </c>
    </row>
    <row r="83" s="1" customFormat="1" spans="1:12">
      <c r="A83" s="12" t="s">
        <v>496</v>
      </c>
      <c r="B83" s="13" t="s">
        <v>421</v>
      </c>
      <c r="C83" s="14">
        <v>1</v>
      </c>
      <c r="D83" s="15">
        <v>4200</v>
      </c>
      <c r="E83" s="16">
        <v>1396.5</v>
      </c>
      <c r="F83" s="16">
        <v>2803.5</v>
      </c>
      <c r="G83" s="17"/>
      <c r="H83" s="18"/>
      <c r="I83" s="18"/>
      <c r="J83" s="18"/>
      <c r="K83" s="18"/>
      <c r="L83" s="22" t="s">
        <v>411</v>
      </c>
    </row>
    <row r="84" s="1" customFormat="1" ht="36" spans="1:12">
      <c r="A84" s="12" t="s">
        <v>497</v>
      </c>
      <c r="B84" s="13" t="s">
        <v>415</v>
      </c>
      <c r="C84" s="14">
        <v>1</v>
      </c>
      <c r="D84" s="15">
        <v>6500</v>
      </c>
      <c r="E84" s="16">
        <v>2161.32</v>
      </c>
      <c r="F84" s="16">
        <v>4338.68</v>
      </c>
      <c r="G84" s="17"/>
      <c r="H84" s="18"/>
      <c r="I84" s="18"/>
      <c r="J84" s="18"/>
      <c r="K84" s="18"/>
      <c r="L84" s="22" t="s">
        <v>411</v>
      </c>
    </row>
    <row r="85" s="1" customFormat="1" spans="1:12">
      <c r="A85" s="12" t="s">
        <v>498</v>
      </c>
      <c r="B85" s="13" t="s">
        <v>415</v>
      </c>
      <c r="C85" s="14">
        <v>1</v>
      </c>
      <c r="D85" s="15">
        <v>5400</v>
      </c>
      <c r="E85" s="16">
        <v>1795.5</v>
      </c>
      <c r="F85" s="16">
        <v>3604.5</v>
      </c>
      <c r="G85" s="17"/>
      <c r="H85" s="18"/>
      <c r="I85" s="18"/>
      <c r="J85" s="18"/>
      <c r="K85" s="18"/>
      <c r="L85" s="22" t="s">
        <v>411</v>
      </c>
    </row>
    <row r="86" s="1" customFormat="1" spans="1:12">
      <c r="A86" s="12" t="s">
        <v>499</v>
      </c>
      <c r="B86" s="13" t="s">
        <v>415</v>
      </c>
      <c r="C86" s="14">
        <v>1</v>
      </c>
      <c r="D86" s="15">
        <v>3000</v>
      </c>
      <c r="E86" s="16">
        <v>997.5</v>
      </c>
      <c r="F86" s="16">
        <v>2002.5</v>
      </c>
      <c r="G86" s="17"/>
      <c r="H86" s="18"/>
      <c r="I86" s="18"/>
      <c r="J86" s="18"/>
      <c r="K86" s="18"/>
      <c r="L86" s="22" t="s">
        <v>411</v>
      </c>
    </row>
    <row r="87" s="1" customFormat="1" spans="1:12">
      <c r="A87" s="12" t="s">
        <v>500</v>
      </c>
      <c r="B87" s="13" t="s">
        <v>415</v>
      </c>
      <c r="C87" s="14">
        <v>1</v>
      </c>
      <c r="D87" s="15">
        <v>3000</v>
      </c>
      <c r="E87" s="16">
        <v>997.5</v>
      </c>
      <c r="F87" s="16">
        <v>2002.5</v>
      </c>
      <c r="G87" s="17"/>
      <c r="H87" s="18"/>
      <c r="I87" s="18"/>
      <c r="J87" s="18"/>
      <c r="K87" s="18"/>
      <c r="L87" s="22" t="s">
        <v>411</v>
      </c>
    </row>
    <row r="88" s="1" customFormat="1" spans="1:12">
      <c r="A88" s="12" t="s">
        <v>501</v>
      </c>
      <c r="B88" s="13" t="s">
        <v>451</v>
      </c>
      <c r="C88" s="14">
        <v>1</v>
      </c>
      <c r="D88" s="15">
        <v>2500</v>
      </c>
      <c r="E88" s="16">
        <v>831.19</v>
      </c>
      <c r="F88" s="16">
        <v>1668.81</v>
      </c>
      <c r="G88" s="17"/>
      <c r="H88" s="18"/>
      <c r="I88" s="18"/>
      <c r="J88" s="18"/>
      <c r="K88" s="18"/>
      <c r="L88" s="22" t="s">
        <v>411</v>
      </c>
    </row>
    <row r="89" s="1" customFormat="1" spans="1:12">
      <c r="A89" s="12" t="s">
        <v>502</v>
      </c>
      <c r="B89" s="13" t="s">
        <v>421</v>
      </c>
      <c r="C89" s="14">
        <v>1</v>
      </c>
      <c r="D89" s="15">
        <v>2000</v>
      </c>
      <c r="E89" s="16">
        <v>665.07</v>
      </c>
      <c r="F89" s="16">
        <v>1334.93</v>
      </c>
      <c r="G89" s="17"/>
      <c r="H89" s="18"/>
      <c r="I89" s="18"/>
      <c r="J89" s="18"/>
      <c r="K89" s="18"/>
      <c r="L89" s="22" t="s">
        <v>411</v>
      </c>
    </row>
    <row r="90" s="1" customFormat="1" spans="1:12">
      <c r="A90" s="12" t="s">
        <v>503</v>
      </c>
      <c r="B90" s="13" t="s">
        <v>421</v>
      </c>
      <c r="C90" s="14">
        <v>1</v>
      </c>
      <c r="D90" s="15">
        <v>2000</v>
      </c>
      <c r="E90" s="16">
        <v>665.07</v>
      </c>
      <c r="F90" s="16">
        <v>1334.93</v>
      </c>
      <c r="G90" s="17"/>
      <c r="H90" s="18"/>
      <c r="I90" s="18"/>
      <c r="J90" s="18"/>
      <c r="K90" s="18"/>
      <c r="L90" s="22" t="s">
        <v>411</v>
      </c>
    </row>
    <row r="91" s="1" customFormat="1" spans="1:12">
      <c r="A91" s="12" t="s">
        <v>504</v>
      </c>
      <c r="B91" s="13" t="s">
        <v>451</v>
      </c>
      <c r="C91" s="14">
        <v>1</v>
      </c>
      <c r="D91" s="15">
        <v>5300</v>
      </c>
      <c r="E91" s="16">
        <v>1762.32</v>
      </c>
      <c r="F91" s="16">
        <v>3537.68</v>
      </c>
      <c r="G91" s="17"/>
      <c r="H91" s="18"/>
      <c r="I91" s="18"/>
      <c r="J91" s="18"/>
      <c r="K91" s="18"/>
      <c r="L91" s="22" t="s">
        <v>411</v>
      </c>
    </row>
    <row r="92" s="1" customFormat="1" spans="1:12">
      <c r="A92" s="12" t="s">
        <v>505</v>
      </c>
      <c r="B92" s="13" t="s">
        <v>451</v>
      </c>
      <c r="C92" s="14">
        <v>1</v>
      </c>
      <c r="D92" s="15">
        <v>3452.9</v>
      </c>
      <c r="E92" s="16">
        <v>1148.07</v>
      </c>
      <c r="F92" s="16">
        <v>2304.83</v>
      </c>
      <c r="G92" s="17"/>
      <c r="H92" s="18"/>
      <c r="I92" s="18"/>
      <c r="J92" s="18"/>
      <c r="K92" s="18"/>
      <c r="L92" s="22" t="s">
        <v>411</v>
      </c>
    </row>
    <row r="93" s="1" customFormat="1" spans="1:12">
      <c r="A93" s="12" t="s">
        <v>506</v>
      </c>
      <c r="B93" s="13" t="s">
        <v>451</v>
      </c>
      <c r="C93" s="14">
        <v>1</v>
      </c>
      <c r="D93" s="15">
        <v>3000</v>
      </c>
      <c r="E93" s="16">
        <v>997.5</v>
      </c>
      <c r="F93" s="16">
        <v>2002.5</v>
      </c>
      <c r="G93" s="17"/>
      <c r="H93" s="18"/>
      <c r="I93" s="18"/>
      <c r="J93" s="18"/>
      <c r="K93" s="18"/>
      <c r="L93" s="22" t="s">
        <v>411</v>
      </c>
    </row>
    <row r="94" s="1" customFormat="1" spans="1:12">
      <c r="A94" s="12" t="s">
        <v>507</v>
      </c>
      <c r="B94" s="13" t="s">
        <v>421</v>
      </c>
      <c r="C94" s="14">
        <v>1</v>
      </c>
      <c r="D94" s="15">
        <v>680</v>
      </c>
      <c r="E94" s="16">
        <v>226.17</v>
      </c>
      <c r="F94" s="16">
        <v>453.83</v>
      </c>
      <c r="G94" s="17"/>
      <c r="H94" s="18"/>
      <c r="I94" s="18"/>
      <c r="J94" s="18"/>
      <c r="K94" s="18"/>
      <c r="L94" s="22" t="s">
        <v>411</v>
      </c>
    </row>
    <row r="95" s="1" customFormat="1" ht="24" spans="1:12">
      <c r="A95" s="12" t="s">
        <v>508</v>
      </c>
      <c r="B95" s="13" t="s">
        <v>415</v>
      </c>
      <c r="C95" s="14">
        <v>1</v>
      </c>
      <c r="D95" s="15">
        <v>3600</v>
      </c>
      <c r="E95" s="16">
        <v>1197</v>
      </c>
      <c r="F95" s="16">
        <v>2403</v>
      </c>
      <c r="G95" s="17"/>
      <c r="H95" s="18"/>
      <c r="I95" s="18"/>
      <c r="J95" s="18"/>
      <c r="K95" s="18"/>
      <c r="L95" s="22" t="s">
        <v>411</v>
      </c>
    </row>
    <row r="96" s="1" customFormat="1" spans="1:12">
      <c r="A96" s="12" t="s">
        <v>509</v>
      </c>
      <c r="B96" s="13" t="s">
        <v>415</v>
      </c>
      <c r="C96" s="14">
        <v>1</v>
      </c>
      <c r="D96" s="15">
        <v>2500</v>
      </c>
      <c r="E96" s="16">
        <v>831.19</v>
      </c>
      <c r="F96" s="16">
        <v>1668.81</v>
      </c>
      <c r="G96" s="17"/>
      <c r="H96" s="18"/>
      <c r="I96" s="18"/>
      <c r="J96" s="18"/>
      <c r="K96" s="18"/>
      <c r="L96" s="22" t="s">
        <v>411</v>
      </c>
    </row>
    <row r="97" s="1" customFormat="1" spans="1:12">
      <c r="A97" s="12" t="s">
        <v>510</v>
      </c>
      <c r="B97" s="13" t="s">
        <v>421</v>
      </c>
      <c r="C97" s="14">
        <v>1</v>
      </c>
      <c r="D97" s="15">
        <v>3900</v>
      </c>
      <c r="E97" s="16">
        <v>1296.75</v>
      </c>
      <c r="F97" s="16">
        <v>2603.25</v>
      </c>
      <c r="G97" s="17"/>
      <c r="H97" s="18"/>
      <c r="I97" s="18"/>
      <c r="J97" s="18"/>
      <c r="K97" s="18"/>
      <c r="L97" s="22" t="s">
        <v>411</v>
      </c>
    </row>
    <row r="98" s="1" customFormat="1" spans="1:12">
      <c r="A98" s="12" t="s">
        <v>511</v>
      </c>
      <c r="B98" s="13" t="s">
        <v>421</v>
      </c>
      <c r="C98" s="14">
        <v>1</v>
      </c>
      <c r="D98" s="15">
        <v>3600</v>
      </c>
      <c r="E98" s="16">
        <v>1197</v>
      </c>
      <c r="F98" s="16">
        <v>2403</v>
      </c>
      <c r="G98" s="17"/>
      <c r="H98" s="18"/>
      <c r="I98" s="18"/>
      <c r="J98" s="18"/>
      <c r="K98" s="18"/>
      <c r="L98" s="22" t="s">
        <v>411</v>
      </c>
    </row>
    <row r="99" s="1" customFormat="1" ht="24" spans="1:12">
      <c r="A99" s="12" t="s">
        <v>512</v>
      </c>
      <c r="B99" s="13" t="s">
        <v>415</v>
      </c>
      <c r="C99" s="14">
        <v>1</v>
      </c>
      <c r="D99" s="15">
        <v>3000</v>
      </c>
      <c r="E99" s="16">
        <v>997.5</v>
      </c>
      <c r="F99" s="16">
        <v>2002.5</v>
      </c>
      <c r="G99" s="17"/>
      <c r="H99" s="18"/>
      <c r="I99" s="18"/>
      <c r="J99" s="18"/>
      <c r="K99" s="18"/>
      <c r="L99" s="22" t="s">
        <v>411</v>
      </c>
    </row>
    <row r="100" s="1" customFormat="1" spans="1:12">
      <c r="A100" s="12" t="s">
        <v>513</v>
      </c>
      <c r="B100" s="13" t="s">
        <v>421</v>
      </c>
      <c r="C100" s="14">
        <v>1</v>
      </c>
      <c r="D100" s="15">
        <v>2700</v>
      </c>
      <c r="E100" s="16">
        <v>897.75</v>
      </c>
      <c r="F100" s="16">
        <v>1802.25</v>
      </c>
      <c r="G100" s="17"/>
      <c r="H100" s="18"/>
      <c r="I100" s="18"/>
      <c r="J100" s="18"/>
      <c r="K100" s="18"/>
      <c r="L100" s="22" t="s">
        <v>411</v>
      </c>
    </row>
    <row r="101" s="1" customFormat="1" spans="1:12">
      <c r="A101" s="12" t="s">
        <v>514</v>
      </c>
      <c r="B101" s="13" t="s">
        <v>421</v>
      </c>
      <c r="C101" s="14">
        <v>10</v>
      </c>
      <c r="D101" s="15">
        <v>5480</v>
      </c>
      <c r="E101" s="16">
        <v>3036.81</v>
      </c>
      <c r="F101" s="16">
        <v>2443.19</v>
      </c>
      <c r="G101" s="17"/>
      <c r="H101" s="18"/>
      <c r="I101" s="18"/>
      <c r="J101" s="18"/>
      <c r="K101" s="18"/>
      <c r="L101" s="22" t="s">
        <v>411</v>
      </c>
    </row>
    <row r="102" s="1" customFormat="1" spans="1:12">
      <c r="A102" s="12" t="s">
        <v>515</v>
      </c>
      <c r="B102" s="13" t="s">
        <v>451</v>
      </c>
      <c r="C102" s="14">
        <v>1</v>
      </c>
      <c r="D102" s="15">
        <v>3600</v>
      </c>
      <c r="E102" s="16">
        <v>1197</v>
      </c>
      <c r="F102" s="16">
        <v>2403</v>
      </c>
      <c r="G102" s="17"/>
      <c r="H102" s="18"/>
      <c r="I102" s="18"/>
      <c r="J102" s="18"/>
      <c r="K102" s="18"/>
      <c r="L102" s="22" t="s">
        <v>411</v>
      </c>
    </row>
    <row r="103" s="1" customFormat="1" spans="1:12">
      <c r="A103" s="12" t="s">
        <v>516</v>
      </c>
      <c r="B103" s="13" t="s">
        <v>451</v>
      </c>
      <c r="C103" s="14">
        <v>1</v>
      </c>
      <c r="D103" s="15">
        <v>4200</v>
      </c>
      <c r="E103" s="16">
        <v>1396.5</v>
      </c>
      <c r="F103" s="16">
        <v>2803.5</v>
      </c>
      <c r="G103" s="17"/>
      <c r="H103" s="18"/>
      <c r="I103" s="18"/>
      <c r="J103" s="18"/>
      <c r="K103" s="18"/>
      <c r="L103" s="22" t="s">
        <v>411</v>
      </c>
    </row>
    <row r="104" s="1" customFormat="1" spans="1:12">
      <c r="A104" s="12" t="s">
        <v>517</v>
      </c>
      <c r="B104" s="13" t="s">
        <v>421</v>
      </c>
      <c r="C104" s="14">
        <v>5</v>
      </c>
      <c r="D104" s="15">
        <v>4200</v>
      </c>
      <c r="E104" s="16">
        <v>1396.5</v>
      </c>
      <c r="F104" s="16">
        <v>2803.5</v>
      </c>
      <c r="G104" s="17"/>
      <c r="H104" s="18"/>
      <c r="I104" s="18"/>
      <c r="J104" s="18"/>
      <c r="K104" s="18"/>
      <c r="L104" s="22" t="s">
        <v>411</v>
      </c>
    </row>
    <row r="105" s="1" customFormat="1" spans="1:12">
      <c r="A105" s="12" t="s">
        <v>518</v>
      </c>
      <c r="B105" s="13" t="s">
        <v>451</v>
      </c>
      <c r="C105" s="14">
        <v>1</v>
      </c>
      <c r="D105" s="15">
        <v>2920</v>
      </c>
      <c r="E105" s="16">
        <v>786.88</v>
      </c>
      <c r="F105" s="16">
        <v>2133.12</v>
      </c>
      <c r="G105" s="17"/>
      <c r="H105" s="18"/>
      <c r="I105" s="18"/>
      <c r="J105" s="18"/>
      <c r="K105" s="18"/>
      <c r="L105" s="22" t="s">
        <v>411</v>
      </c>
    </row>
    <row r="106" s="1" customFormat="1" spans="1:12">
      <c r="A106" s="12" t="s">
        <v>519</v>
      </c>
      <c r="B106" s="13" t="s">
        <v>451</v>
      </c>
      <c r="C106" s="14">
        <v>1</v>
      </c>
      <c r="D106" s="15">
        <v>2800</v>
      </c>
      <c r="E106" s="16">
        <v>930.94</v>
      </c>
      <c r="F106" s="16">
        <v>1869.06</v>
      </c>
      <c r="G106" s="17"/>
      <c r="H106" s="18"/>
      <c r="I106" s="18"/>
      <c r="J106" s="18"/>
      <c r="K106" s="18"/>
      <c r="L106" s="22" t="s">
        <v>411</v>
      </c>
    </row>
    <row r="107" s="1" customFormat="1" spans="1:12">
      <c r="A107" s="12" t="s">
        <v>520</v>
      </c>
      <c r="B107" s="13" t="s">
        <v>451</v>
      </c>
      <c r="C107" s="14">
        <v>1</v>
      </c>
      <c r="D107" s="15">
        <v>800</v>
      </c>
      <c r="E107" s="16">
        <v>235.76</v>
      </c>
      <c r="F107" s="16">
        <v>564.24</v>
      </c>
      <c r="G107" s="17"/>
      <c r="H107" s="18"/>
      <c r="I107" s="18"/>
      <c r="J107" s="18"/>
      <c r="K107" s="18"/>
      <c r="L107" s="22" t="s">
        <v>411</v>
      </c>
    </row>
    <row r="108" s="1" customFormat="1" spans="1:12">
      <c r="A108" s="12" t="s">
        <v>521</v>
      </c>
      <c r="B108" s="13" t="s">
        <v>418</v>
      </c>
      <c r="C108" s="14">
        <v>1</v>
      </c>
      <c r="D108" s="15">
        <v>3700</v>
      </c>
      <c r="E108" s="16">
        <v>1537.83</v>
      </c>
      <c r="F108" s="16">
        <v>2162.17</v>
      </c>
      <c r="G108" s="17"/>
      <c r="H108" s="18"/>
      <c r="I108" s="18"/>
      <c r="J108" s="18"/>
      <c r="K108" s="18"/>
      <c r="L108" s="22" t="s">
        <v>411</v>
      </c>
    </row>
    <row r="109" s="1" customFormat="1" spans="1:12">
      <c r="A109" s="12" t="s">
        <v>522</v>
      </c>
      <c r="B109" s="13" t="s">
        <v>418</v>
      </c>
      <c r="C109" s="14">
        <v>1</v>
      </c>
      <c r="D109" s="15">
        <v>98000</v>
      </c>
      <c r="E109" s="16">
        <v>40731.21</v>
      </c>
      <c r="F109" s="16">
        <v>57268.79</v>
      </c>
      <c r="G109" s="17"/>
      <c r="H109" s="18"/>
      <c r="I109" s="18"/>
      <c r="J109" s="18"/>
      <c r="K109" s="18"/>
      <c r="L109" s="22" t="s">
        <v>411</v>
      </c>
    </row>
    <row r="110" s="1" customFormat="1" spans="1:12">
      <c r="A110" s="12" t="s">
        <v>523</v>
      </c>
      <c r="B110" s="13" t="s">
        <v>418</v>
      </c>
      <c r="C110" s="14">
        <v>1</v>
      </c>
      <c r="D110" s="15">
        <v>26000</v>
      </c>
      <c r="E110" s="16">
        <v>10806.21</v>
      </c>
      <c r="F110" s="16">
        <v>15193.79</v>
      </c>
      <c r="G110" s="17"/>
      <c r="H110" s="18"/>
      <c r="I110" s="18"/>
      <c r="J110" s="18"/>
      <c r="K110" s="18"/>
      <c r="L110" s="22" t="s">
        <v>411</v>
      </c>
    </row>
    <row r="111" s="1" customFormat="1" spans="1:12">
      <c r="A111" s="12" t="s">
        <v>524</v>
      </c>
      <c r="B111" s="13" t="s">
        <v>418</v>
      </c>
      <c r="C111" s="14">
        <v>1</v>
      </c>
      <c r="D111" s="15">
        <v>17750</v>
      </c>
      <c r="E111" s="16">
        <v>7377.3</v>
      </c>
      <c r="F111" s="16">
        <v>10372.7</v>
      </c>
      <c r="G111" s="17"/>
      <c r="H111" s="18"/>
      <c r="I111" s="18"/>
      <c r="J111" s="18"/>
      <c r="K111" s="18"/>
      <c r="L111" s="22" t="s">
        <v>411</v>
      </c>
    </row>
    <row r="112" s="1" customFormat="1" spans="1:12">
      <c r="A112" s="12" t="s">
        <v>525</v>
      </c>
      <c r="B112" s="13" t="s">
        <v>415</v>
      </c>
      <c r="C112" s="14">
        <v>1</v>
      </c>
      <c r="D112" s="15">
        <v>34890</v>
      </c>
      <c r="E112" s="16">
        <v>19334.91</v>
      </c>
      <c r="F112" s="16">
        <v>15555.09</v>
      </c>
      <c r="G112" s="17"/>
      <c r="H112" s="18"/>
      <c r="I112" s="18"/>
      <c r="J112" s="18"/>
      <c r="K112" s="18"/>
      <c r="L112" s="22" t="s">
        <v>411</v>
      </c>
    </row>
    <row r="113" s="1" customFormat="1" spans="1:12">
      <c r="A113" s="12" t="s">
        <v>526</v>
      </c>
      <c r="B113" s="13" t="s">
        <v>451</v>
      </c>
      <c r="C113" s="14">
        <v>1</v>
      </c>
      <c r="D113" s="15">
        <v>2140</v>
      </c>
      <c r="E113" s="16">
        <v>1185.88</v>
      </c>
      <c r="F113" s="16">
        <v>954.12</v>
      </c>
      <c r="G113" s="17"/>
      <c r="H113" s="18"/>
      <c r="I113" s="18"/>
      <c r="J113" s="18"/>
      <c r="K113" s="18"/>
      <c r="L113" s="22" t="s">
        <v>411</v>
      </c>
    </row>
    <row r="114" s="1" customFormat="1" spans="1:12">
      <c r="A114" s="12" t="s">
        <v>527</v>
      </c>
      <c r="B114" s="13" t="s">
        <v>451</v>
      </c>
      <c r="C114" s="14">
        <v>1</v>
      </c>
      <c r="D114" s="15">
        <v>5958</v>
      </c>
      <c r="E114" s="16">
        <v>3301.73</v>
      </c>
      <c r="F114" s="16">
        <v>2656.27</v>
      </c>
      <c r="G114" s="17"/>
      <c r="H114" s="18"/>
      <c r="I114" s="18"/>
      <c r="J114" s="18"/>
      <c r="K114" s="18"/>
      <c r="L114" s="22" t="s">
        <v>411</v>
      </c>
    </row>
    <row r="115" s="1" customFormat="1" spans="1:12">
      <c r="A115" s="12" t="s">
        <v>528</v>
      </c>
      <c r="B115" s="13" t="s">
        <v>451</v>
      </c>
      <c r="C115" s="14">
        <v>1</v>
      </c>
      <c r="D115" s="15">
        <v>12000</v>
      </c>
      <c r="E115" s="16">
        <v>6650.03</v>
      </c>
      <c r="F115" s="16">
        <v>5349.97</v>
      </c>
      <c r="G115" s="17"/>
      <c r="H115" s="18"/>
      <c r="I115" s="18"/>
      <c r="J115" s="18"/>
      <c r="K115" s="18"/>
      <c r="L115" s="22" t="s">
        <v>411</v>
      </c>
    </row>
    <row r="116" s="1" customFormat="1" spans="1:12">
      <c r="A116" s="12" t="s">
        <v>529</v>
      </c>
      <c r="B116" s="13" t="s">
        <v>451</v>
      </c>
      <c r="C116" s="14">
        <v>1</v>
      </c>
      <c r="D116" s="15">
        <v>1939</v>
      </c>
      <c r="E116" s="16">
        <v>1074.57</v>
      </c>
      <c r="F116" s="16">
        <v>864.43</v>
      </c>
      <c r="G116" s="17"/>
      <c r="H116" s="18"/>
      <c r="I116" s="18"/>
      <c r="J116" s="18"/>
      <c r="K116" s="18"/>
      <c r="L116" s="22" t="s">
        <v>411</v>
      </c>
    </row>
    <row r="117" s="1" customFormat="1" spans="1:12">
      <c r="A117" s="12" t="s">
        <v>530</v>
      </c>
      <c r="B117" s="13" t="s">
        <v>451</v>
      </c>
      <c r="C117" s="14">
        <v>3</v>
      </c>
      <c r="D117" s="15">
        <v>10500</v>
      </c>
      <c r="E117" s="16">
        <v>5818.73</v>
      </c>
      <c r="F117" s="16">
        <v>4681.27</v>
      </c>
      <c r="G117" s="17"/>
      <c r="H117" s="18"/>
      <c r="I117" s="18"/>
      <c r="J117" s="18"/>
      <c r="K117" s="18"/>
      <c r="L117" s="22" t="s">
        <v>411</v>
      </c>
    </row>
    <row r="118" s="1" customFormat="1" spans="1:12">
      <c r="A118" s="12" t="s">
        <v>531</v>
      </c>
      <c r="B118" s="13" t="s">
        <v>451</v>
      </c>
      <c r="C118" s="14">
        <v>1</v>
      </c>
      <c r="D118" s="15">
        <v>9750</v>
      </c>
      <c r="E118" s="16">
        <v>5403.09</v>
      </c>
      <c r="F118" s="16">
        <v>4346.91</v>
      </c>
      <c r="G118" s="17"/>
      <c r="H118" s="18"/>
      <c r="I118" s="18"/>
      <c r="J118" s="18"/>
      <c r="K118" s="18"/>
      <c r="L118" s="22" t="s">
        <v>411</v>
      </c>
    </row>
    <row r="119" s="1" customFormat="1" spans="1:12">
      <c r="A119" s="12" t="s">
        <v>532</v>
      </c>
      <c r="B119" s="13" t="s">
        <v>451</v>
      </c>
      <c r="C119" s="14">
        <v>1</v>
      </c>
      <c r="D119" s="15">
        <v>8900</v>
      </c>
      <c r="E119" s="16">
        <v>4932.06</v>
      </c>
      <c r="F119" s="16">
        <v>3967.94</v>
      </c>
      <c r="G119" s="17"/>
      <c r="H119" s="18"/>
      <c r="I119" s="18"/>
      <c r="J119" s="18"/>
      <c r="K119" s="18"/>
      <c r="L119" s="22" t="s">
        <v>411</v>
      </c>
    </row>
    <row r="120" s="1" customFormat="1" spans="1:12">
      <c r="A120" s="12" t="s">
        <v>533</v>
      </c>
      <c r="B120" s="13" t="s">
        <v>451</v>
      </c>
      <c r="C120" s="14">
        <v>1</v>
      </c>
      <c r="D120" s="15">
        <v>7200</v>
      </c>
      <c r="E120" s="16">
        <v>3990</v>
      </c>
      <c r="F120" s="16">
        <v>3210</v>
      </c>
      <c r="G120" s="17"/>
      <c r="H120" s="18"/>
      <c r="I120" s="18"/>
      <c r="J120" s="18"/>
      <c r="K120" s="18"/>
      <c r="L120" s="22" t="s">
        <v>411</v>
      </c>
    </row>
    <row r="121" s="1" customFormat="1" spans="1:12">
      <c r="A121" s="12" t="s">
        <v>534</v>
      </c>
      <c r="B121" s="13" t="s">
        <v>451</v>
      </c>
      <c r="C121" s="14">
        <v>1</v>
      </c>
      <c r="D121" s="15">
        <v>5100</v>
      </c>
      <c r="E121" s="16">
        <v>2826.23</v>
      </c>
      <c r="F121" s="16">
        <v>2273.77</v>
      </c>
      <c r="G121" s="17"/>
      <c r="H121" s="18"/>
      <c r="I121" s="18"/>
      <c r="J121" s="18"/>
      <c r="K121" s="18"/>
      <c r="L121" s="22" t="s">
        <v>411</v>
      </c>
    </row>
    <row r="122" s="1" customFormat="1" spans="1:12">
      <c r="A122" s="12" t="s">
        <v>535</v>
      </c>
      <c r="B122" s="13" t="s">
        <v>415</v>
      </c>
      <c r="C122" s="14">
        <v>7</v>
      </c>
      <c r="D122" s="15">
        <v>24493</v>
      </c>
      <c r="E122" s="16">
        <v>8402.42</v>
      </c>
      <c r="F122" s="16">
        <v>16090.58</v>
      </c>
      <c r="G122" s="17"/>
      <c r="H122" s="18"/>
      <c r="I122" s="18"/>
      <c r="J122" s="18"/>
      <c r="K122" s="18"/>
      <c r="L122" s="22" t="s">
        <v>411</v>
      </c>
    </row>
    <row r="123" s="1" customFormat="1" spans="1:12">
      <c r="A123" s="12" t="s">
        <v>536</v>
      </c>
      <c r="B123" s="13" t="s">
        <v>451</v>
      </c>
      <c r="C123" s="14">
        <v>1</v>
      </c>
      <c r="D123" s="15">
        <v>8371</v>
      </c>
      <c r="E123" s="16">
        <v>4638.9</v>
      </c>
      <c r="F123" s="16">
        <v>3732.1</v>
      </c>
      <c r="G123" s="17"/>
      <c r="H123" s="18"/>
      <c r="I123" s="18"/>
      <c r="J123" s="18"/>
      <c r="K123" s="18"/>
      <c r="L123" s="22" t="s">
        <v>411</v>
      </c>
    </row>
    <row r="124" s="1" customFormat="1" spans="1:12">
      <c r="A124" s="12" t="s">
        <v>537</v>
      </c>
      <c r="B124" s="13" t="s">
        <v>451</v>
      </c>
      <c r="C124" s="14">
        <v>1</v>
      </c>
      <c r="D124" s="15">
        <v>9800</v>
      </c>
      <c r="E124" s="16">
        <v>5430.81</v>
      </c>
      <c r="F124" s="16">
        <v>4369.19</v>
      </c>
      <c r="G124" s="17"/>
      <c r="H124" s="18"/>
      <c r="I124" s="18"/>
      <c r="J124" s="18"/>
      <c r="K124" s="18"/>
      <c r="L124" s="22" t="s">
        <v>411</v>
      </c>
    </row>
    <row r="125" s="1" customFormat="1" spans="1:12">
      <c r="A125" s="12" t="s">
        <v>538</v>
      </c>
      <c r="B125" s="13" t="s">
        <v>451</v>
      </c>
      <c r="C125" s="14">
        <v>1</v>
      </c>
      <c r="D125" s="15">
        <v>2300</v>
      </c>
      <c r="E125" s="16">
        <v>1201.71</v>
      </c>
      <c r="F125" s="16">
        <v>1098.29</v>
      </c>
      <c r="G125" s="17"/>
      <c r="H125" s="18"/>
      <c r="I125" s="18"/>
      <c r="J125" s="18"/>
      <c r="K125" s="18"/>
      <c r="L125" s="22" t="s">
        <v>539</v>
      </c>
    </row>
    <row r="126" s="1" customFormat="1" spans="1:12">
      <c r="A126" s="12" t="s">
        <v>540</v>
      </c>
      <c r="B126" s="24" t="s">
        <v>415</v>
      </c>
      <c r="C126" s="14">
        <v>1</v>
      </c>
      <c r="D126" s="15">
        <v>138385</v>
      </c>
      <c r="E126" s="16">
        <v>46013.05</v>
      </c>
      <c r="F126" s="16">
        <v>92371.95</v>
      </c>
      <c r="G126" s="16"/>
      <c r="H126" s="18"/>
      <c r="I126" s="18"/>
      <c r="J126" s="18"/>
      <c r="K126" s="18"/>
      <c r="L126" s="22" t="s">
        <v>411</v>
      </c>
    </row>
    <row r="127" s="1" customFormat="1" spans="1:12">
      <c r="A127" s="12" t="s">
        <v>541</v>
      </c>
      <c r="B127" s="24" t="s">
        <v>415</v>
      </c>
      <c r="C127" s="14">
        <v>1</v>
      </c>
      <c r="D127" s="15">
        <v>38537</v>
      </c>
      <c r="E127" s="16">
        <v>12813.57</v>
      </c>
      <c r="F127" s="16">
        <v>25723.43</v>
      </c>
      <c r="G127" s="16"/>
      <c r="H127" s="18"/>
      <c r="I127" s="18"/>
      <c r="J127" s="18"/>
      <c r="K127" s="18"/>
      <c r="L127" s="22" t="s">
        <v>542</v>
      </c>
    </row>
    <row r="128" s="1" customFormat="1" spans="1:12">
      <c r="A128" s="12" t="s">
        <v>543</v>
      </c>
      <c r="B128" s="16" t="s">
        <v>451</v>
      </c>
      <c r="C128" s="16">
        <v>1</v>
      </c>
      <c r="D128" s="15">
        <v>10800</v>
      </c>
      <c r="E128" s="16">
        <v>0</v>
      </c>
      <c r="F128" s="15">
        <v>10800</v>
      </c>
      <c r="G128" s="16"/>
      <c r="H128" s="18"/>
      <c r="I128" s="18"/>
      <c r="J128" s="18"/>
      <c r="K128" s="18"/>
      <c r="L128" s="22" t="s">
        <v>411</v>
      </c>
    </row>
    <row r="129" s="1" customFormat="1" spans="1:12">
      <c r="A129" s="12" t="s">
        <v>544</v>
      </c>
      <c r="B129" s="16" t="s">
        <v>418</v>
      </c>
      <c r="C129" s="16">
        <v>4</v>
      </c>
      <c r="D129" s="15">
        <v>12400</v>
      </c>
      <c r="E129" s="16">
        <v>0</v>
      </c>
      <c r="F129" s="15">
        <v>12400</v>
      </c>
      <c r="G129" s="16"/>
      <c r="H129" s="18"/>
      <c r="I129" s="18"/>
      <c r="J129" s="18"/>
      <c r="K129" s="18"/>
      <c r="L129" s="22" t="s">
        <v>411</v>
      </c>
    </row>
    <row r="130" s="1" customFormat="1" spans="1:12">
      <c r="A130" s="9"/>
      <c r="B130" s="10"/>
      <c r="C130" s="23"/>
      <c r="D130" s="23"/>
      <c r="E130" s="23"/>
      <c r="F130" s="11"/>
      <c r="G130" s="11"/>
      <c r="H130" s="11"/>
      <c r="I130" s="11"/>
      <c r="J130" s="11"/>
      <c r="K130" s="11"/>
      <c r="L130" s="21"/>
    </row>
    <row r="131" s="1" customFormat="1" ht="15" spans="1:12">
      <c r="A131" s="25" t="s">
        <v>545</v>
      </c>
      <c r="B131" s="26"/>
      <c r="C131" s="27"/>
      <c r="D131" s="27">
        <f>SUM(D5:D130)</f>
        <v>8878307.42</v>
      </c>
      <c r="E131" s="27">
        <f>SUM(E5:E130)</f>
        <v>1080359.05</v>
      </c>
      <c r="F131" s="27">
        <f>SUM(F5:F130)</f>
        <v>7797948.36999999</v>
      </c>
      <c r="G131" s="28"/>
      <c r="H131" s="28"/>
      <c r="I131" s="28"/>
      <c r="J131" s="28"/>
      <c r="K131" s="28"/>
      <c r="L131" s="33"/>
    </row>
    <row r="132" s="1" customFormat="1" ht="21.75" customHeight="1" spans="1:12">
      <c r="A132" s="1" t="s">
        <v>375</v>
      </c>
      <c r="D132" s="29"/>
      <c r="E132" s="29"/>
      <c r="F132" s="29"/>
      <c r="G132" s="29"/>
      <c r="H132" s="29"/>
      <c r="L132" s="1" t="s">
        <v>546</v>
      </c>
    </row>
    <row r="133" s="1" customFormat="1" ht="21.75" customHeight="1" spans="1:12">
      <c r="A133" s="30"/>
      <c r="B133" s="30"/>
      <c r="C133" s="30"/>
      <c r="D133" s="31"/>
      <c r="E133" s="31"/>
      <c r="F133" s="31"/>
      <c r="G133" s="31"/>
      <c r="H133" s="31"/>
      <c r="I133" s="31"/>
      <c r="J133" s="31"/>
      <c r="K133" s="31"/>
      <c r="L133" s="31"/>
    </row>
    <row r="134" s="1" customFormat="1" ht="21.75" customHeight="1" spans="1:11">
      <c r="A134" s="30"/>
      <c r="B134" s="30"/>
      <c r="C134" s="30"/>
      <c r="D134" s="30"/>
      <c r="E134" s="30"/>
      <c r="F134" s="32"/>
      <c r="G134" s="32"/>
      <c r="H134" s="32"/>
      <c r="I134" s="32"/>
      <c r="J134" s="32"/>
      <c r="K134" s="32"/>
    </row>
    <row r="135" s="1" customFormat="1" spans="1:11">
      <c r="A135" s="30"/>
      <c r="B135" s="30"/>
      <c r="C135" s="30"/>
      <c r="D135" s="30"/>
      <c r="E135" s="30"/>
      <c r="F135" s="32"/>
      <c r="G135" s="32"/>
      <c r="H135" s="32"/>
      <c r="I135" s="32"/>
      <c r="J135" s="32"/>
      <c r="K135" s="32"/>
    </row>
    <row r="136" s="1" customFormat="1" ht="21.75" customHeight="1" spans="1:11">
      <c r="A136" s="30"/>
      <c r="B136" s="30"/>
      <c r="C136" s="30"/>
      <c r="D136" s="30"/>
      <c r="E136" s="30"/>
      <c r="F136" s="32"/>
      <c r="G136" s="32"/>
      <c r="H136" s="32"/>
      <c r="I136" s="32"/>
      <c r="J136" s="32"/>
      <c r="K136" s="32"/>
    </row>
    <row r="137" s="1" customFormat="1" ht="21.75" customHeight="1" spans="1:11">
      <c r="A137" s="30"/>
      <c r="B137" s="30"/>
      <c r="C137" s="30"/>
      <c r="D137" s="30"/>
      <c r="E137" s="30"/>
      <c r="F137" s="32"/>
      <c r="G137" s="32"/>
      <c r="H137" s="32"/>
      <c r="I137" s="32"/>
      <c r="J137" s="32"/>
      <c r="K137" s="32"/>
    </row>
    <row r="138" s="1" customFormat="1" spans="1:11">
      <c r="A138" s="30"/>
      <c r="B138" s="30"/>
      <c r="C138" s="30"/>
      <c r="D138" s="30"/>
      <c r="E138" s="30"/>
      <c r="F138" s="32"/>
      <c r="G138" s="32"/>
      <c r="H138" s="32"/>
      <c r="I138" s="32"/>
      <c r="J138" s="32"/>
      <c r="K138" s="32"/>
    </row>
    <row r="139" s="1" customFormat="1" ht="23.25" customHeight="1" spans="1:11">
      <c r="A139" s="30"/>
      <c r="B139" s="30"/>
      <c r="C139" s="30"/>
      <c r="D139" s="30"/>
      <c r="E139" s="30"/>
      <c r="F139" s="32"/>
      <c r="G139" s="32"/>
      <c r="H139" s="32"/>
      <c r="I139" s="32"/>
      <c r="J139" s="32"/>
      <c r="K139" s="32"/>
    </row>
    <row r="140" s="1" customFormat="1" spans="1:11">
      <c r="A140" s="30"/>
      <c r="B140" s="30"/>
      <c r="C140" s="30"/>
      <c r="D140" s="30"/>
      <c r="E140" s="30"/>
      <c r="F140" s="32"/>
      <c r="G140" s="32"/>
      <c r="H140" s="32"/>
      <c r="I140" s="32"/>
      <c r="J140" s="32"/>
      <c r="K140" s="32"/>
    </row>
    <row r="141" s="1" customFormat="1" spans="1:11">
      <c r="A141" s="30"/>
      <c r="B141" s="30"/>
      <c r="C141" s="30"/>
      <c r="D141" s="30"/>
      <c r="E141" s="30"/>
      <c r="F141" s="32"/>
      <c r="G141" s="32"/>
      <c r="H141" s="32"/>
      <c r="I141" s="32"/>
      <c r="J141" s="32"/>
      <c r="K141" s="32"/>
    </row>
    <row r="142" s="1" customFormat="1" spans="1:11">
      <c r="A142" s="30"/>
      <c r="B142" s="30"/>
      <c r="C142" s="30"/>
      <c r="D142" s="30"/>
      <c r="E142" s="30"/>
      <c r="F142" s="32"/>
      <c r="G142" s="32"/>
      <c r="H142" s="32"/>
      <c r="I142" s="32"/>
      <c r="J142" s="32"/>
      <c r="K142" s="32"/>
    </row>
    <row r="143" s="1" customFormat="1" spans="1:11">
      <c r="A143" s="30"/>
      <c r="B143" s="30"/>
      <c r="C143" s="30"/>
      <c r="D143" s="30"/>
      <c r="E143" s="30"/>
      <c r="F143" s="32"/>
      <c r="G143" s="32"/>
      <c r="H143" s="32"/>
      <c r="I143" s="32"/>
      <c r="J143" s="32"/>
      <c r="K143" s="32"/>
    </row>
    <row r="144" s="1" customFormat="1" spans="1:11">
      <c r="A144" s="30"/>
      <c r="B144" s="30"/>
      <c r="C144" s="30"/>
      <c r="D144" s="30"/>
      <c r="E144" s="30"/>
      <c r="F144" s="32"/>
      <c r="G144" s="32"/>
      <c r="H144" s="32"/>
      <c r="I144" s="32"/>
      <c r="J144" s="32"/>
      <c r="K144" s="32"/>
    </row>
    <row r="145" s="1" customFormat="1" spans="1:11">
      <c r="A145" s="30"/>
      <c r="B145" s="30"/>
      <c r="C145" s="30"/>
      <c r="D145" s="30"/>
      <c r="E145" s="30"/>
      <c r="F145" s="32"/>
      <c r="G145" s="32"/>
      <c r="H145" s="32"/>
      <c r="I145" s="32"/>
      <c r="J145" s="32"/>
      <c r="K145" s="32"/>
    </row>
    <row r="146" s="1" customFormat="1" spans="1:11">
      <c r="A146" s="30"/>
      <c r="B146" s="30"/>
      <c r="C146" s="30"/>
      <c r="D146" s="30"/>
      <c r="E146" s="30"/>
      <c r="F146" s="32"/>
      <c r="G146" s="32"/>
      <c r="H146" s="32"/>
      <c r="I146" s="32"/>
      <c r="J146" s="32"/>
      <c r="K146" s="32"/>
    </row>
    <row r="147" s="1" customFormat="1" spans="1:11">
      <c r="A147" s="30"/>
      <c r="B147" s="30"/>
      <c r="C147" s="30"/>
      <c r="D147" s="30"/>
      <c r="E147" s="30"/>
      <c r="F147" s="32"/>
      <c r="G147" s="32"/>
      <c r="H147" s="32"/>
      <c r="I147" s="32"/>
      <c r="J147" s="32"/>
      <c r="K147" s="32"/>
    </row>
    <row r="148" s="1" customFormat="1" spans="1:11">
      <c r="A148" s="30"/>
      <c r="B148" s="30"/>
      <c r="C148" s="30"/>
      <c r="D148" s="30"/>
      <c r="E148" s="30"/>
      <c r="F148" s="32"/>
      <c r="G148" s="32"/>
      <c r="H148" s="32"/>
      <c r="I148" s="32"/>
      <c r="J148" s="32"/>
      <c r="K148" s="32"/>
    </row>
    <row r="149" s="1" customFormat="1" spans="1:11">
      <c r="A149" s="30"/>
      <c r="B149" s="30"/>
      <c r="C149" s="30"/>
      <c r="D149" s="30"/>
      <c r="E149" s="30"/>
      <c r="F149" s="32"/>
      <c r="G149" s="32"/>
      <c r="H149" s="32"/>
      <c r="I149" s="32"/>
      <c r="J149" s="32"/>
      <c r="K149" s="32"/>
    </row>
    <row r="150" s="1" customFormat="1" spans="1:11">
      <c r="A150" s="30"/>
      <c r="B150" s="30"/>
      <c r="C150" s="30"/>
      <c r="D150" s="30"/>
      <c r="E150" s="30"/>
      <c r="F150" s="32"/>
      <c r="G150" s="32"/>
      <c r="H150" s="32"/>
      <c r="I150" s="32"/>
      <c r="J150" s="32"/>
      <c r="K150" s="32"/>
    </row>
    <row r="151" s="1" customFormat="1" spans="1:11">
      <c r="A151" s="30"/>
      <c r="B151" s="30"/>
      <c r="C151" s="30"/>
      <c r="D151" s="30"/>
      <c r="E151" s="30"/>
      <c r="F151" s="32"/>
      <c r="G151" s="32"/>
      <c r="H151" s="32"/>
      <c r="I151" s="32"/>
      <c r="J151" s="32"/>
      <c r="K151" s="32"/>
    </row>
    <row r="152" s="1" customFormat="1" spans="1:11">
      <c r="A152" s="30"/>
      <c r="B152" s="30"/>
      <c r="C152" s="30"/>
      <c r="D152" s="30"/>
      <c r="E152" s="30"/>
      <c r="F152" s="32"/>
      <c r="G152" s="32"/>
      <c r="H152" s="32"/>
      <c r="I152" s="32"/>
      <c r="J152" s="32"/>
      <c r="K152" s="32"/>
    </row>
    <row r="153" s="1" customFormat="1" spans="1:11">
      <c r="A153" s="30"/>
      <c r="B153" s="30"/>
      <c r="C153" s="30"/>
      <c r="D153" s="30"/>
      <c r="E153" s="30"/>
      <c r="F153" s="32"/>
      <c r="G153" s="32"/>
      <c r="H153" s="32"/>
      <c r="I153" s="32"/>
      <c r="J153" s="32"/>
      <c r="K153" s="32"/>
    </row>
  </sheetData>
  <mergeCells count="11">
    <mergeCell ref="A1:L1"/>
    <mergeCell ref="C2:G2"/>
    <mergeCell ref="G3:K3"/>
    <mergeCell ref="D132:H132"/>
    <mergeCell ref="D133:L133"/>
    <mergeCell ref="A3:A4"/>
    <mergeCell ref="B3:B4"/>
    <mergeCell ref="C3:C4"/>
    <mergeCell ref="D3:D4"/>
    <mergeCell ref="E3:E4"/>
    <mergeCell ref="F3:F4"/>
  </mergeCells>
  <pageMargins left="0.751388888888889" right="0.751388888888889" top="0.700694444444445" bottom="0.66875" header="0.5" footer="0.5"/>
  <pageSetup paperSize="9" scale="93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第二季度公开内容</vt:lpstr>
      <vt:lpstr>村、社区资产负债表</vt:lpstr>
      <vt:lpstr>村、社区收益分配表</vt:lpstr>
      <vt:lpstr>村、社区收支明细表</vt:lpstr>
      <vt:lpstr>应收及债权债务表</vt:lpstr>
      <vt:lpstr>应付及债权债务表</vt:lpstr>
      <vt:lpstr>固定资产公布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邹跃</cp:lastModifiedBy>
  <dcterms:created xsi:type="dcterms:W3CDTF">2021-04-06T12:36:00Z</dcterms:created>
  <dcterms:modified xsi:type="dcterms:W3CDTF">2022-07-11T06:39:48Z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6B4C3B8A535C4B24A04FDE98130C4783</vt:lpwstr>
  </property>
  <property fmtid="{D5CDD505-2E9C-101B-9397-08002B2CF9AE}" pid="3" name="KSOProductBuildVer">
    <vt:lpwstr>2052-11.1.0.11830</vt:lpwstr>
  </property>
</Properties>
</file>