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761"/>
  </bookViews>
  <sheets>
    <sheet name="第一季度公开内容" sheetId="1" r:id="rId1"/>
    <sheet name="村、社区资产负债表" sheetId="4" r:id="rId2"/>
    <sheet name="村、社区收益分配表" sheetId="5" r:id="rId3"/>
    <sheet name="村、社区收支明细表" sheetId="6" r:id="rId4"/>
    <sheet name="应收及债权债务表" sheetId="7" r:id="rId5"/>
    <sheet name="应付及债权债务表" sheetId="8" r:id="rId6"/>
    <sheet name="固定资产公布" sheetId="9" r:id="rId7"/>
    <sheet name="农地分红" sheetId="10" r:id="rId8"/>
  </sheets>
  <definedNames>
    <definedName name="_xlnm.Print_Titles" localSheetId="4">应收及债权债务表!$1:$3</definedName>
    <definedName name="_xlnm.Print_Titles" localSheetId="5">应付及债权债务表!$1:$3</definedName>
    <definedName name="_xlnm.Print_Titles" localSheetId="6">固定资产公布!$1:$3</definedName>
  </definedNames>
  <calcPr calcId="144525"/>
</workbook>
</file>

<file path=xl/sharedStrings.xml><?xml version="1.0" encoding="utf-8"?>
<sst xmlns="http://schemas.openxmlformats.org/spreadsheetml/2006/main" count="1045" uniqueCount="549">
  <si>
    <t>2022年第一季度财务公开内容</t>
  </si>
  <si>
    <t>序号</t>
  </si>
  <si>
    <t>公开类型</t>
  </si>
  <si>
    <t>公开内容</t>
  </si>
  <si>
    <t>备注</t>
  </si>
  <si>
    <t>季度公开（定期公开）</t>
  </si>
  <si>
    <t>村级资产负债表</t>
  </si>
  <si>
    <t>3月份报表数据</t>
  </si>
  <si>
    <t>村级收益分配表</t>
  </si>
  <si>
    <t>村级收支明细表</t>
  </si>
  <si>
    <t>债权明细公开表</t>
  </si>
  <si>
    <t>债务明细公开表</t>
  </si>
  <si>
    <t>固定资产情况公布表</t>
  </si>
  <si>
    <t>不定期公开（及时公开）</t>
  </si>
  <si>
    <t>社区、农地、富民分红、民生保险、农户补贴、资产核销、清产核资表格等；其他职能部门要求公开的涉及资金支付有关的内容（粮油补贴等）</t>
  </si>
  <si>
    <t>按实及时公开</t>
  </si>
  <si>
    <t>重要信息</t>
  </si>
  <si>
    <t>重要公示</t>
  </si>
  <si>
    <t>民主议事类（两委会、听证会、村民代表大会、股东大会等会议纪要和决策）；其他需要公示的重要信息（审计整改情况等）</t>
  </si>
  <si>
    <t>招标信息</t>
  </si>
  <si>
    <t>产权交易项目公告、“三资”项目招标公告等</t>
  </si>
  <si>
    <t>交易公告</t>
  </si>
  <si>
    <t>产权交易方案+民主表决书+会议决议</t>
  </si>
  <si>
    <t>成交信息</t>
  </si>
  <si>
    <t>产权交易结果公示、“三资”项目成交结果公示等</t>
  </si>
  <si>
    <t>注：1.季度公开请于2022.5.25（星期三）前通过橱窗对外公开，网上村委会与微信公众号同步上传公开，公示期不少于7天；</t>
  </si>
  <si>
    <t xml:space="preserve">    2.不定期公开及重要信息公开内容请务必做到及时公开。</t>
  </si>
  <si>
    <t>资产负债表</t>
  </si>
  <si>
    <t>填报单位：昆山市巴城镇联民村股份经济合作社</t>
  </si>
  <si>
    <t>截止日期：2022年3月31日</t>
  </si>
  <si>
    <t>单位：元</t>
  </si>
  <si>
    <t>资产</t>
  </si>
  <si>
    <t>负债及所有者权益</t>
  </si>
  <si>
    <t>年初数</t>
  </si>
  <si>
    <t>期末数</t>
  </si>
  <si>
    <t>流动资产：</t>
  </si>
  <si>
    <t>流动负债：</t>
  </si>
  <si>
    <t xml:space="preserve">  货币资金</t>
  </si>
  <si>
    <t xml:space="preserve">  短期借款</t>
  </si>
  <si>
    <t>其中：银行存款</t>
  </si>
  <si>
    <t xml:space="preserve">  应付款项</t>
  </si>
  <si>
    <t xml:space="preserve">  应收票据</t>
  </si>
  <si>
    <t xml:space="preserve">    其中：内部往来（贷方）</t>
  </si>
  <si>
    <t xml:space="preserve">  短期投资</t>
  </si>
  <si>
    <t xml:space="preserve">         应付款</t>
  </si>
  <si>
    <t xml:space="preserve">  应收款项</t>
  </si>
  <si>
    <t xml:space="preserve">         代收代管款</t>
  </si>
  <si>
    <t xml:space="preserve">     其中：（1）应收款</t>
  </si>
  <si>
    <t xml:space="preserve">  应付工资</t>
  </si>
  <si>
    <t xml:space="preserve">          （2）内部往来（借方）</t>
  </si>
  <si>
    <t xml:space="preserve">  应交税费</t>
  </si>
  <si>
    <t xml:space="preserve">  存货</t>
  </si>
  <si>
    <t xml:space="preserve">  专项应付款</t>
  </si>
  <si>
    <t xml:space="preserve">     其中：库存物资</t>
  </si>
  <si>
    <t>流动负债合计</t>
  </si>
  <si>
    <t>流动资产合计</t>
  </si>
  <si>
    <t>农业资产：</t>
  </si>
  <si>
    <t>长期负债：</t>
  </si>
  <si>
    <t xml:space="preserve">  畜（禽）资产</t>
  </si>
  <si>
    <t xml:space="preserve">  长期借款</t>
  </si>
  <si>
    <t xml:space="preserve">  林木资产</t>
  </si>
  <si>
    <t xml:space="preserve">  一事一议资金</t>
  </si>
  <si>
    <t>农业资产合计</t>
  </si>
  <si>
    <t>长期负债合计</t>
  </si>
  <si>
    <t>长期资产：</t>
  </si>
  <si>
    <t xml:space="preserve">  长期投资</t>
  </si>
  <si>
    <t>负债合计</t>
  </si>
  <si>
    <t xml:space="preserve">     其中：长期股权投资</t>
  </si>
  <si>
    <t>固产资产：</t>
  </si>
  <si>
    <t>所有者权益：</t>
  </si>
  <si>
    <t xml:space="preserve">  固定资产原值</t>
  </si>
  <si>
    <t xml:space="preserve">  资本</t>
  </si>
  <si>
    <t xml:space="preserve">    减：累计折旧</t>
  </si>
  <si>
    <t xml:space="preserve">    其中：村组集体资本</t>
  </si>
  <si>
    <t xml:space="preserve">  固定资产净值</t>
  </si>
  <si>
    <t xml:space="preserve">  社员股份资本</t>
  </si>
  <si>
    <t xml:space="preserve">  固定资产清理</t>
  </si>
  <si>
    <t xml:space="preserve">  其他</t>
  </si>
  <si>
    <t xml:space="preserve">  在建工程</t>
  </si>
  <si>
    <t xml:space="preserve"> 公积公益金</t>
  </si>
  <si>
    <t>固定资产合计</t>
  </si>
  <si>
    <t xml:space="preserve">     其中：征地补偿费转入</t>
  </si>
  <si>
    <t>无形资产：</t>
  </si>
  <si>
    <t xml:space="preserve">  未分配收益</t>
  </si>
  <si>
    <t xml:space="preserve">  无形资产</t>
  </si>
  <si>
    <t>所有者权益合计</t>
  </si>
  <si>
    <t xml:space="preserve">   减：无形资产摊销</t>
  </si>
  <si>
    <t>其他资产：</t>
  </si>
  <si>
    <t xml:space="preserve">  长期待摊费用</t>
  </si>
  <si>
    <t xml:space="preserve">  待处理财产损溢</t>
  </si>
  <si>
    <t xml:space="preserve">    资产总计</t>
  </si>
  <si>
    <t>负债及所有者权益合计</t>
  </si>
  <si>
    <t>单位负责人：</t>
  </si>
  <si>
    <t>制表人：</t>
  </si>
  <si>
    <t xml:space="preserve">  十二、附报：</t>
  </si>
  <si>
    <t>1.经营性资产总额</t>
  </si>
  <si>
    <t>小计</t>
  </si>
  <si>
    <t>1.经营性负债总额</t>
  </si>
  <si>
    <t>经营性短期投资</t>
  </si>
  <si>
    <t>经营性应付款项</t>
  </si>
  <si>
    <t>经营性长期投资</t>
  </si>
  <si>
    <t>经营性短期借款</t>
  </si>
  <si>
    <t>经营性应收款项</t>
  </si>
  <si>
    <t>经营性长期借款</t>
  </si>
  <si>
    <t>应收票据</t>
  </si>
  <si>
    <t>应交税费</t>
  </si>
  <si>
    <t>经营性固定资产</t>
  </si>
  <si>
    <t>2.兴办公益事业负债</t>
  </si>
  <si>
    <t>合计</t>
  </si>
  <si>
    <t>经营性在建工程</t>
  </si>
  <si>
    <t>其中:（1）义务教育负债</t>
  </si>
  <si>
    <t>经营性无形资产</t>
  </si>
  <si>
    <t>（2）道路建设负债</t>
  </si>
  <si>
    <t>2.非经营性资产总额</t>
  </si>
  <si>
    <t>（3）兴修水电设施负债</t>
  </si>
  <si>
    <t>3.待界定资产数量</t>
  </si>
  <si>
    <t>（4）卫生文化设施负债</t>
  </si>
  <si>
    <t>4.当年新购建的固定资产</t>
  </si>
  <si>
    <t>（5）其他兴办公益事业负债</t>
  </si>
  <si>
    <t>收益及收益分配表</t>
  </si>
  <si>
    <r>
      <rPr>
        <sz val="11"/>
        <color theme="1"/>
        <rFont val="黑体"/>
        <charset val="134"/>
      </rPr>
      <t>填报单位：</t>
    </r>
    <r>
      <rPr>
        <sz val="10"/>
        <color theme="1"/>
        <rFont val="黑体"/>
        <charset val="134"/>
      </rPr>
      <t>昆山市巴城镇联民村股份经济合作社</t>
    </r>
  </si>
  <si>
    <t>项目</t>
  </si>
  <si>
    <t>本月数</t>
  </si>
  <si>
    <t>累计数</t>
  </si>
  <si>
    <t>一、总收入</t>
  </si>
  <si>
    <t>三﹑本年收益</t>
  </si>
  <si>
    <t xml:space="preserve">     其中：经营性收入</t>
  </si>
  <si>
    <t xml:space="preserve">   其中：经营收益</t>
  </si>
  <si>
    <t xml:space="preserve">  1. 经营收入</t>
  </si>
  <si>
    <t>四、年初未分配收益</t>
  </si>
  <si>
    <t xml:space="preserve">  2.发包及上交收入</t>
  </si>
  <si>
    <t>五、收益调整（其他转入）</t>
  </si>
  <si>
    <t xml:space="preserve">     其中：承包金</t>
  </si>
  <si>
    <t xml:space="preserve">   其中：1.其他转入</t>
  </si>
  <si>
    <t xml:space="preserve">          企业上交利润</t>
  </si>
  <si>
    <t xml:space="preserve">       2.以前年度损益调整</t>
  </si>
  <si>
    <t xml:space="preserve">  3.投资收益</t>
  </si>
  <si>
    <t>六﹑可分配收益</t>
  </si>
  <si>
    <t xml:space="preserve">  4.补助收入</t>
  </si>
  <si>
    <t xml:space="preserve">    减：1.提取公积金、公益金</t>
  </si>
  <si>
    <t xml:space="preserve">     其中:财政转移支付</t>
  </si>
  <si>
    <t xml:space="preserve">      2.提取农村基本公共服务支出</t>
  </si>
  <si>
    <t xml:space="preserve">  5.其他收入</t>
  </si>
  <si>
    <t xml:space="preserve">      3.农户分配</t>
  </si>
  <si>
    <t>二、总支出</t>
  </si>
  <si>
    <t xml:space="preserve">      4.公益事业建设基金（社区发展基金）</t>
  </si>
  <si>
    <t xml:space="preserve">  1.经营支出</t>
  </si>
  <si>
    <t xml:space="preserve">      5.外来投资分利</t>
  </si>
  <si>
    <t xml:space="preserve">  2.发包及上交支出</t>
  </si>
  <si>
    <t xml:space="preserve">      6.其他分配</t>
  </si>
  <si>
    <t xml:space="preserve">  3.福利性费用支出</t>
  </si>
  <si>
    <t>七、期末未分配收益</t>
  </si>
  <si>
    <t xml:space="preserve">  4.管理费用</t>
  </si>
  <si>
    <t/>
  </si>
  <si>
    <t xml:space="preserve">     其中：1.干部报酬</t>
  </si>
  <si>
    <t xml:space="preserve">           2.报刊费</t>
  </si>
  <si>
    <t xml:space="preserve">           3.办公经费</t>
  </si>
  <si>
    <t xml:space="preserve">  5.其他支出</t>
  </si>
  <si>
    <t xml:space="preserve">  6.税金及附加费用</t>
  </si>
  <si>
    <t xml:space="preserve">  7.所得税费用</t>
  </si>
  <si>
    <t>八、附报：</t>
  </si>
  <si>
    <t xml:space="preserve">  1.当年扩大再生产支出</t>
  </si>
  <si>
    <t xml:space="preserve">  2.当年公益性基础设施建设投入</t>
  </si>
  <si>
    <t xml:space="preserve">    其中:各级财政投入</t>
  </si>
  <si>
    <t xml:space="preserve">        其中：获得一事一议奖补资金</t>
  </si>
  <si>
    <t xml:space="preserve">  3.当年村组织支付的公共服务费用</t>
  </si>
  <si>
    <t xml:space="preserve">  4.农村集体建设用地出租出让宗数</t>
  </si>
  <si>
    <t xml:space="preserve">  5.农村集体建设用地出租出让面积</t>
  </si>
  <si>
    <t xml:space="preserve">  6.农村集体建设用地出租出让的收入</t>
  </si>
  <si>
    <t>收支明细表</t>
  </si>
  <si>
    <t>本期发生额</t>
  </si>
  <si>
    <t>本年累计额</t>
  </si>
  <si>
    <t>一.总收入</t>
  </si>
  <si>
    <t>（四）补助收入</t>
  </si>
  <si>
    <t>（一）经营收入</t>
  </si>
  <si>
    <t>其中：财政转移支付</t>
  </si>
  <si>
    <t xml:space="preserve">   1.生产经营收入</t>
  </si>
  <si>
    <t xml:space="preserve">   1.物业管理补助</t>
  </si>
  <si>
    <t>其中：农产品销售收入</t>
  </si>
  <si>
    <t xml:space="preserve">   2.村干部及工作人员报酬补助</t>
  </si>
  <si>
    <t xml:space="preserve">    林业销售收入</t>
  </si>
  <si>
    <t xml:space="preserve">   3.环境保护补助</t>
  </si>
  <si>
    <t xml:space="preserve">    物资销售收入</t>
  </si>
  <si>
    <t xml:space="preserve">   4.公共服务补助</t>
  </si>
  <si>
    <t xml:space="preserve">    电费经营收入</t>
  </si>
  <si>
    <t xml:space="preserve">   5.办公经费补助</t>
  </si>
  <si>
    <t xml:space="preserve">    水费经营收入</t>
  </si>
  <si>
    <t xml:space="preserve">   6.停种停养补贴</t>
  </si>
  <si>
    <t xml:space="preserve">        其他生产经营收入</t>
  </si>
  <si>
    <t xml:space="preserve">   7.医疗卫生补助</t>
  </si>
  <si>
    <t xml:space="preserve">   2.房屋租赁收入</t>
  </si>
  <si>
    <t xml:space="preserve">   8.居家养老补贴</t>
  </si>
  <si>
    <t xml:space="preserve">   3.土地租赁收入</t>
  </si>
  <si>
    <t xml:space="preserve">   9.文化宣传补助</t>
  </si>
  <si>
    <t xml:space="preserve">   4.劳务经营收入</t>
  </si>
  <si>
    <t xml:space="preserve">   10.综合治理安全补助</t>
  </si>
  <si>
    <t xml:space="preserve">   5.服务经营收入</t>
  </si>
  <si>
    <t xml:space="preserve">   11.三老补贴</t>
  </si>
  <si>
    <t xml:space="preserve">   6.其他经营收入</t>
  </si>
  <si>
    <t xml:space="preserve">   12.相对薄弱村帮扶资金</t>
  </si>
  <si>
    <t xml:space="preserve">     其中：资金出借利息收入</t>
  </si>
  <si>
    <t xml:space="preserve">   13.生态补偿款</t>
  </si>
  <si>
    <t xml:space="preserve">  其他经营活动收入</t>
  </si>
  <si>
    <t xml:space="preserve">   14.其他补助收入</t>
  </si>
  <si>
    <t xml:space="preserve">   15.社员分红退坡补助</t>
  </si>
  <si>
    <t>（二）发包及上交收入</t>
  </si>
  <si>
    <t xml:space="preserve">   16.集体经济组织发展奖励补助收入</t>
  </si>
  <si>
    <t xml:space="preserve">   1.资源性发包收入</t>
  </si>
  <si>
    <t xml:space="preserve">   17.土地规模流转入股补贴</t>
  </si>
  <si>
    <t xml:space="preserve"> 其中：农业规模经营发包收入</t>
  </si>
  <si>
    <t xml:space="preserve">   18.新型合作农场补贴</t>
  </si>
  <si>
    <t xml:space="preserve">           经济作物发包收入</t>
  </si>
  <si>
    <t xml:space="preserve">           渔塘水面发包收入</t>
  </si>
  <si>
    <t>（五）其他收入</t>
  </si>
  <si>
    <t xml:space="preserve">           资源发包其他收入</t>
  </si>
  <si>
    <t xml:space="preserve">   1.存款利息收入</t>
  </si>
  <si>
    <t xml:space="preserve">   2.企业上交利润</t>
  </si>
  <si>
    <t xml:space="preserve">   2.坏帐收入</t>
  </si>
  <si>
    <t xml:space="preserve">   3.其他发包及上交收入</t>
  </si>
  <si>
    <t xml:space="preserve">   3.财产物资盘盈收入</t>
  </si>
  <si>
    <t xml:space="preserve">   4.集体资产处置净收益</t>
  </si>
  <si>
    <t>（三）投资收益</t>
  </si>
  <si>
    <t xml:space="preserve">   5.赔款及罚款收入</t>
  </si>
  <si>
    <t xml:space="preserve">   1.强村公司投资收益</t>
  </si>
  <si>
    <t xml:space="preserve">   6.其他业务收入</t>
  </si>
  <si>
    <t xml:space="preserve">   2.富民合作社</t>
  </si>
  <si>
    <t xml:space="preserve">   3.农地股份合作社</t>
  </si>
  <si>
    <t>附报：</t>
  </si>
  <si>
    <t xml:space="preserve">   4.有价证券投资收益</t>
  </si>
  <si>
    <t xml:space="preserve">  1.征地补偿费集体部分</t>
  </si>
  <si>
    <t xml:space="preserve">   5.其他投资收益</t>
  </si>
  <si>
    <t xml:space="preserve">  2.以前年度收入调整</t>
  </si>
  <si>
    <t>二.总支出</t>
  </si>
  <si>
    <t>（四）管理费用</t>
  </si>
  <si>
    <t>（一）经营支出</t>
  </si>
  <si>
    <t xml:space="preserve">    1.办公费用</t>
  </si>
  <si>
    <t xml:space="preserve">    1.生产经营支出</t>
  </si>
  <si>
    <t xml:space="preserve">      其中：办公用品</t>
  </si>
  <si>
    <t>其中：农产品销售支出</t>
  </si>
  <si>
    <t xml:space="preserve">            水电费</t>
  </si>
  <si>
    <t xml:space="preserve">    林业销售支出</t>
  </si>
  <si>
    <t xml:space="preserve">            通讯费</t>
  </si>
  <si>
    <t xml:space="preserve">    物资销售支出</t>
  </si>
  <si>
    <t xml:space="preserve">            其他办公支出 </t>
  </si>
  <si>
    <t xml:space="preserve">    电费经营支出</t>
  </si>
  <si>
    <t xml:space="preserve">    2.人员报酬费用</t>
  </si>
  <si>
    <t xml:space="preserve">    水费经营支出</t>
  </si>
  <si>
    <t xml:space="preserve">    其中：村干部基本报酬</t>
  </si>
  <si>
    <t xml:space="preserve">        其他生产经营支出</t>
  </si>
  <si>
    <t xml:space="preserve">          村干部考核报酬</t>
  </si>
  <si>
    <t xml:space="preserve">   2.服务经营支出</t>
  </si>
  <si>
    <t xml:space="preserve">          管理人员报酬</t>
  </si>
  <si>
    <t>3.经营性固定资产维修(护)费</t>
  </si>
  <si>
    <t xml:space="preserve">          工作人员报酬</t>
  </si>
  <si>
    <t xml:space="preserve">   4.劳务经营支出</t>
  </si>
  <si>
    <t xml:space="preserve">          各项人员定额补贴</t>
  </si>
  <si>
    <t xml:space="preserve">   5.经营性固定资产折旧</t>
  </si>
  <si>
    <t xml:space="preserve">          社会保险支出</t>
  </si>
  <si>
    <t xml:space="preserve">   6.其他经营活动支出</t>
  </si>
  <si>
    <t xml:space="preserve">          住房公积金支出</t>
  </si>
  <si>
    <t>（二）发包及上交支出</t>
  </si>
  <si>
    <t xml:space="preserve">          其他福利费用</t>
  </si>
  <si>
    <t xml:space="preserve">    1.农业资源性发包支出</t>
  </si>
  <si>
    <t xml:space="preserve">    3.差旅费</t>
  </si>
  <si>
    <t xml:space="preserve">    其中：农业规模发包支出</t>
  </si>
  <si>
    <t xml:space="preserve">    4.会议费</t>
  </si>
  <si>
    <t xml:space="preserve">          经济作物发包支出</t>
  </si>
  <si>
    <t xml:space="preserve">    5.食堂费用</t>
  </si>
  <si>
    <t xml:space="preserve">          渔塘水面发包支出</t>
  </si>
  <si>
    <t>6.管理性固定资产维修(护)费</t>
  </si>
  <si>
    <t xml:space="preserve">          资源发包其他支出</t>
  </si>
  <si>
    <t xml:space="preserve">    7.管理性固定资产折旧</t>
  </si>
  <si>
    <t xml:space="preserve">    2.其他发包及上交支出</t>
  </si>
  <si>
    <t xml:space="preserve">    8.协作招待费</t>
  </si>
  <si>
    <t>（三）福利性费用支出</t>
  </si>
  <si>
    <t xml:space="preserve">    9.报刊费</t>
  </si>
  <si>
    <t xml:space="preserve">    1.五保户补助</t>
  </si>
  <si>
    <t xml:space="preserve">    10.培训费</t>
  </si>
  <si>
    <t xml:space="preserve">    2.困难户补助</t>
  </si>
  <si>
    <t xml:space="preserve">    11.财务费用</t>
  </si>
  <si>
    <t xml:space="preserve">    3.医疗卫生费</t>
  </si>
  <si>
    <t xml:space="preserve">    12.其他管理费用</t>
  </si>
  <si>
    <t xml:space="preserve">    4.烈军属优抚补助</t>
  </si>
  <si>
    <t xml:space="preserve">    5.计划生育费</t>
  </si>
  <si>
    <t>（五）其他支出</t>
  </si>
  <si>
    <t xml:space="preserve">    6.老年人补贴</t>
  </si>
  <si>
    <t xml:space="preserve">    1.利息支出</t>
  </si>
  <si>
    <t xml:space="preserve"> 7.老干部老党员老队长补贴</t>
  </si>
  <si>
    <t xml:space="preserve">    其中：金融贷款利息支出</t>
  </si>
  <si>
    <t xml:space="preserve">    8.老年协会费用</t>
  </si>
  <si>
    <t xml:space="preserve">    2.坏帐损失</t>
  </si>
  <si>
    <t xml:space="preserve">    9.其他福利费</t>
  </si>
  <si>
    <t xml:space="preserve">    3.物业管理支出</t>
  </si>
  <si>
    <t xml:space="preserve">  其中：村级承担的农保支出</t>
  </si>
  <si>
    <t xml:space="preserve">    4.环境保护费用</t>
  </si>
  <si>
    <t xml:space="preserve">        村级承担的医保支出</t>
  </si>
  <si>
    <t xml:space="preserve">   其中：河道整洁支出</t>
  </si>
  <si>
    <t xml:space="preserve">        社会保险</t>
  </si>
  <si>
    <t xml:space="preserve">         道路保洁支出</t>
  </si>
  <si>
    <t xml:space="preserve">        吊唁费</t>
  </si>
  <si>
    <t xml:space="preserve">         垃圾清运支出</t>
  </si>
  <si>
    <t xml:space="preserve">        其他</t>
  </si>
  <si>
    <t xml:space="preserve">         绿化养护支出</t>
  </si>
  <si>
    <t xml:space="preserve">         生态补偿资金支出</t>
  </si>
  <si>
    <t xml:space="preserve">    16.其他支出</t>
  </si>
  <si>
    <t xml:space="preserve">         环境保护其他支出</t>
  </si>
  <si>
    <t xml:space="preserve">       其中：代收代付款损失</t>
  </si>
  <si>
    <t xml:space="preserve">    5.征兵和民兵费用</t>
  </si>
  <si>
    <t xml:space="preserve">             路桥修理费</t>
  </si>
  <si>
    <t xml:space="preserve">    6.各类用工支出</t>
  </si>
  <si>
    <t xml:space="preserve">             公益活动支出</t>
  </si>
  <si>
    <t xml:space="preserve">    7.居家养老服务</t>
  </si>
  <si>
    <t xml:space="preserve">             文化等宣传费</t>
  </si>
  <si>
    <t xml:space="preserve">    8.治安费用</t>
  </si>
  <si>
    <t xml:space="preserve">             捐赠支出</t>
  </si>
  <si>
    <t xml:space="preserve">    9.公益性固定资产折旧</t>
  </si>
  <si>
    <t xml:space="preserve">             罚款支出</t>
  </si>
  <si>
    <t xml:space="preserve"> 10.公益性固定资产维修(护)费</t>
  </si>
  <si>
    <t xml:space="preserve">             其他费用支出</t>
  </si>
  <si>
    <t xml:space="preserve">    11.社区卫生服务站支出</t>
  </si>
  <si>
    <t xml:space="preserve">              农户盈余返还</t>
  </si>
  <si>
    <t xml:space="preserve">    12.无形资产摊销</t>
  </si>
  <si>
    <t xml:space="preserve"> (六) 税金及附加费用</t>
  </si>
  <si>
    <t xml:space="preserve">    13.集体资产处置净损失</t>
  </si>
  <si>
    <t xml:space="preserve">     1.城市维护建设税</t>
  </si>
  <si>
    <t xml:space="preserve">    14.集体资产盘亏净损失</t>
  </si>
  <si>
    <t xml:space="preserve">     2.教育费附加</t>
  </si>
  <si>
    <t>15.抗击不可抗力、自然灾害支出</t>
  </si>
  <si>
    <t xml:space="preserve">     3.地方教育费附加</t>
  </si>
  <si>
    <t xml:space="preserve">       其中：抗疫费用支出</t>
  </si>
  <si>
    <t xml:space="preserve">     4.印花税</t>
  </si>
  <si>
    <t>防汛抢险、抗旱(灾)等费用支出</t>
  </si>
  <si>
    <t xml:space="preserve">     5.车船税</t>
  </si>
  <si>
    <t xml:space="preserve">             其他抗击费用支出</t>
  </si>
  <si>
    <t xml:space="preserve">     6.其他税费</t>
  </si>
  <si>
    <t xml:space="preserve">     7.房产税</t>
  </si>
  <si>
    <t xml:space="preserve">  1.以前年度支出调整</t>
  </si>
  <si>
    <t xml:space="preserve">     8.土地使用税</t>
  </si>
  <si>
    <t>（七）本年收支结余</t>
  </si>
  <si>
    <t>（八）所得税费用</t>
  </si>
  <si>
    <t>（九）本年收支结余净额</t>
  </si>
  <si>
    <t>单位名称（盖章）:</t>
  </si>
  <si>
    <t>类别</t>
  </si>
  <si>
    <r>
      <rPr>
        <sz val="12"/>
        <rFont val="宋体"/>
        <charset val="134"/>
      </rPr>
      <t>单位或个人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         </t>
    </r>
    <r>
      <rPr>
        <sz val="12"/>
        <rFont val="宋体"/>
        <charset val="134"/>
      </rPr>
      <t>名</t>
    </r>
  </si>
  <si>
    <t>本年增加数</t>
  </si>
  <si>
    <t>本年减少数</t>
  </si>
  <si>
    <t>原因</t>
  </si>
  <si>
    <t>一、应收款项</t>
  </si>
  <si>
    <t>联民农地股份专业合作社</t>
  </si>
  <si>
    <t>往来挂账</t>
  </si>
  <si>
    <t>二、长短期投资</t>
  </si>
  <si>
    <t>昆山市巴城镇邻里有限公司</t>
  </si>
  <si>
    <t>村级联合公司</t>
  </si>
  <si>
    <t>合  计</t>
  </si>
  <si>
    <t>单位负责人:</t>
  </si>
  <si>
    <t>填报人：</t>
  </si>
  <si>
    <t>一、应付款项</t>
  </si>
  <si>
    <t>升华典鼎机械昆山有限公司</t>
  </si>
  <si>
    <t>联民村</t>
  </si>
  <si>
    <t>合并</t>
  </si>
  <si>
    <t>联民富民</t>
  </si>
  <si>
    <t>昆山市巴城镇联民村村民委员会</t>
  </si>
  <si>
    <t>农村基本公共服务支出分配</t>
  </si>
  <si>
    <t>社区分红</t>
  </si>
  <si>
    <t>二、长短期借款</t>
  </si>
  <si>
    <t>三、专项应付款</t>
  </si>
  <si>
    <t>巴城镇联民村固定资产明细公布榜</t>
  </si>
  <si>
    <t>2022年1季度</t>
  </si>
  <si>
    <t>金额单位：元</t>
  </si>
  <si>
    <t>资产名称</t>
  </si>
  <si>
    <t>计量单位</t>
  </si>
  <si>
    <t>数量</t>
  </si>
  <si>
    <t>账面原值</t>
  </si>
  <si>
    <t>累计折旧</t>
  </si>
  <si>
    <t>账面净值</t>
  </si>
  <si>
    <t>固定资产使用状况</t>
  </si>
  <si>
    <t>存放地点</t>
  </si>
  <si>
    <t>自用</t>
  </si>
  <si>
    <t>外借</t>
  </si>
  <si>
    <t>闲置</t>
  </si>
  <si>
    <t>毁损</t>
  </si>
  <si>
    <t>报废</t>
  </si>
  <si>
    <t>自来水厂</t>
  </si>
  <si>
    <t>台</t>
  </si>
  <si>
    <t>联民村部</t>
  </si>
  <si>
    <t>机车库</t>
  </si>
  <si>
    <t>个</t>
  </si>
  <si>
    <t>公共服务中心</t>
  </si>
  <si>
    <t>全村电线</t>
  </si>
  <si>
    <t>626椅子</t>
  </si>
  <si>
    <t>翻斗车</t>
  </si>
  <si>
    <t>监控设备</t>
  </si>
  <si>
    <t>套</t>
  </si>
  <si>
    <t>电箱</t>
  </si>
  <si>
    <t>中心路段监控系统</t>
  </si>
  <si>
    <t>普拉特功放</t>
  </si>
  <si>
    <t>太阳能路灯（80套）</t>
  </si>
  <si>
    <t>网络监控设备</t>
  </si>
  <si>
    <t>水河宅停车场</t>
  </si>
  <si>
    <t>梁家套闸</t>
  </si>
  <si>
    <t>全村桥梁</t>
  </si>
  <si>
    <t>全村水泥路</t>
  </si>
  <si>
    <t>蓝球架</t>
  </si>
  <si>
    <t>花平橙子</t>
  </si>
  <si>
    <t>期刊架</t>
  </si>
  <si>
    <t>书架</t>
  </si>
  <si>
    <t>不锈钢宣传栏</t>
  </si>
  <si>
    <t>厨房用具</t>
  </si>
  <si>
    <t>垃圾分类厅</t>
  </si>
  <si>
    <t>垃圾分类亭</t>
  </si>
  <si>
    <t>移动厕所5套</t>
  </si>
  <si>
    <t>村部大门</t>
  </si>
  <si>
    <t>全村沙石路</t>
  </si>
  <si>
    <t>南北村邹家角道路硬化</t>
  </si>
  <si>
    <t>南外潭-水河宅道路硬化</t>
  </si>
  <si>
    <t>桥</t>
  </si>
  <si>
    <t>车棚</t>
  </si>
  <si>
    <t>厕所</t>
  </si>
  <si>
    <t>停车场</t>
  </si>
  <si>
    <t>高速便道</t>
  </si>
  <si>
    <t>割草机</t>
  </si>
  <si>
    <t>五节档案柜4个</t>
  </si>
  <si>
    <t>彩带卷帘门</t>
  </si>
  <si>
    <t>乒乓台</t>
  </si>
  <si>
    <t>上墙制度公示栏</t>
  </si>
  <si>
    <t>围栏电动门</t>
  </si>
  <si>
    <t>公共厕所</t>
  </si>
  <si>
    <t>旗杆</t>
  </si>
  <si>
    <t>物业中心装修设施</t>
  </si>
  <si>
    <t>办公棹</t>
  </si>
  <si>
    <t>1.6黑花莉骏马写字台</t>
  </si>
  <si>
    <t>2.4骏马黑花莉会议桌</t>
  </si>
  <si>
    <t>黑力椅</t>
  </si>
  <si>
    <t>2.3骏马黑花莉会议桌</t>
  </si>
  <si>
    <t>1.4骏马黑花莉厚写字</t>
  </si>
  <si>
    <t>523胡桃木色书柜</t>
  </si>
  <si>
    <t>佳城沙发加茶机</t>
  </si>
  <si>
    <t>深色茶水柜</t>
  </si>
  <si>
    <t>格力空调</t>
  </si>
  <si>
    <t>CHD2983长虹彩电</t>
  </si>
  <si>
    <t>DVP-806万利达</t>
  </si>
  <si>
    <t>麻将台</t>
  </si>
  <si>
    <t>传真机</t>
  </si>
  <si>
    <t>数码相机</t>
  </si>
  <si>
    <t>2米园桌</t>
  </si>
  <si>
    <t>二人单人沙发+茶几</t>
  </si>
  <si>
    <t>张</t>
  </si>
  <si>
    <t>二人课桌</t>
  </si>
  <si>
    <t>三人课桌</t>
  </si>
  <si>
    <t>会议椅(全木)</t>
  </si>
  <si>
    <t>三人木沙发+大茶几</t>
  </si>
  <si>
    <t>大园桌+转盘1米</t>
  </si>
  <si>
    <t>吧椅</t>
  </si>
  <si>
    <t>三人钢沙发</t>
  </si>
  <si>
    <t>329三人皮沙发</t>
  </si>
  <si>
    <t>65*65大理石茶几</t>
  </si>
  <si>
    <t>主席桌(广东户)4.8米</t>
  </si>
  <si>
    <t>讲台(苏州户)</t>
  </si>
  <si>
    <t>衣架</t>
  </si>
  <si>
    <t>1.8米大班桌</t>
  </si>
  <si>
    <t>上皮大班椅8068</t>
  </si>
  <si>
    <t>二门茶水柜</t>
  </si>
  <si>
    <t>四门茶水柜</t>
  </si>
  <si>
    <t>三门茶水柜(天围边)</t>
  </si>
  <si>
    <t>三门茶水柜(全木门)</t>
  </si>
  <si>
    <t>7米*2米会议桌</t>
  </si>
  <si>
    <t>沙发四件套(1+2+3+大理石茶几)</t>
  </si>
  <si>
    <t>会议椅</t>
  </si>
  <si>
    <t>曲木椅</t>
  </si>
  <si>
    <t>1.6米广东电脑桌</t>
  </si>
  <si>
    <t>根</t>
  </si>
  <si>
    <t>美的冰箱</t>
  </si>
  <si>
    <t>床</t>
  </si>
  <si>
    <t>办公桌</t>
  </si>
  <si>
    <t>格力空调2匹柜机</t>
  </si>
  <si>
    <t>彩电、录相机</t>
  </si>
  <si>
    <t>座</t>
  </si>
  <si>
    <t>松下空调</t>
  </si>
  <si>
    <t>条</t>
  </si>
  <si>
    <t>民兵资料文件柜</t>
  </si>
  <si>
    <t>2318-9大班台加椅子</t>
  </si>
  <si>
    <t>办公家具</t>
  </si>
  <si>
    <t>二门书柜</t>
  </si>
  <si>
    <t>2.米大班桌</t>
  </si>
  <si>
    <t>2424广东四门茶水柜(全木门)</t>
  </si>
  <si>
    <t>三门书柜</t>
  </si>
  <si>
    <t>电脑桌10台</t>
  </si>
  <si>
    <t>松下冰箱</t>
  </si>
  <si>
    <t>联想液晶电视机</t>
  </si>
  <si>
    <t>凭证柜5个</t>
  </si>
  <si>
    <t>空调1台KFR-35GW</t>
  </si>
  <si>
    <t>食堂用格力空调</t>
  </si>
  <si>
    <t>门卫用热水器</t>
  </si>
  <si>
    <t>电动三轮车</t>
  </si>
  <si>
    <t>后挂式垃圾车</t>
  </si>
  <si>
    <t>三轮高压冲洗车</t>
  </si>
  <si>
    <t>环保助力车</t>
  </si>
  <si>
    <t>电脑三套</t>
  </si>
  <si>
    <t>激光打印机</t>
  </si>
  <si>
    <t>警务站电脑</t>
  </si>
  <si>
    <t>复印机</t>
  </si>
  <si>
    <t>开票打印机</t>
  </si>
  <si>
    <t>电脑3台</t>
  </si>
  <si>
    <t>辆</t>
  </si>
  <si>
    <t>电脑</t>
  </si>
  <si>
    <t>打印机</t>
  </si>
  <si>
    <t>投影机</t>
  </si>
  <si>
    <t>照相机</t>
  </si>
  <si>
    <t>联想电脑7套</t>
  </si>
  <si>
    <t>扫描仪打印机</t>
  </si>
  <si>
    <t>富士打印机</t>
  </si>
  <si>
    <t>扫描仪HP3500</t>
  </si>
  <si>
    <t>各自然村</t>
  </si>
  <si>
    <t>监控系统</t>
  </si>
  <si>
    <t>光纤线路监控系统</t>
  </si>
  <si>
    <t>枫塘苑</t>
  </si>
  <si>
    <t>合    计</t>
  </si>
  <si>
    <t>填表人:</t>
  </si>
  <si>
    <t>昆山市巴城镇联民村农地股份专业合作社分红情况公布</t>
  </si>
  <si>
    <r>
      <t>2021</t>
    </r>
    <r>
      <rPr>
        <sz val="16"/>
        <rFont val="宋体"/>
        <family val="1"/>
        <charset val="134"/>
      </rPr>
      <t>年</t>
    </r>
  </si>
  <si>
    <t>名称</t>
  </si>
  <si>
    <t>涉及人数</t>
  </si>
  <si>
    <t>入股面积</t>
  </si>
  <si>
    <t>折合股数</t>
  </si>
  <si>
    <t>每股分红标准</t>
  </si>
  <si>
    <t>红利金额</t>
  </si>
  <si>
    <t>1(1)</t>
  </si>
  <si>
    <t>1(2)</t>
  </si>
  <si>
    <t>1(9)</t>
  </si>
  <si>
    <t>2(3)</t>
  </si>
  <si>
    <t>2(4)</t>
  </si>
  <si>
    <t>2(10)</t>
  </si>
  <si>
    <t>2﹝11﹞</t>
  </si>
  <si>
    <t>5(1)</t>
  </si>
  <si>
    <t>6(2)</t>
  </si>
  <si>
    <t>6(3)</t>
  </si>
  <si>
    <t>6(4)</t>
  </si>
  <si>
    <t>7(5)</t>
  </si>
  <si>
    <t>7(13)</t>
  </si>
  <si>
    <t>8(6)</t>
  </si>
  <si>
    <t>8(14)</t>
  </si>
  <si>
    <t>9(8)</t>
  </si>
  <si>
    <t>10(9)</t>
  </si>
  <si>
    <t>10(10)</t>
  </si>
  <si>
    <t>11(11)</t>
  </si>
  <si>
    <t>12(12)</t>
  </si>
  <si>
    <t>13(7)</t>
  </si>
  <si>
    <t>15（15）</t>
  </si>
  <si>
    <t>填表人：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</si>
</sst>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6"/>
      <name val="宋体"/>
      <charset val="134"/>
    </font>
    <font>
      <sz val="16"/>
      <name val="Times New Roman"/>
      <family val="1"/>
      <charset val="134"/>
    </font>
    <font>
      <sz val="12"/>
      <name val="Times New Roman"/>
      <family val="1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name val="Times New Roman"/>
      <charset val="0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2"/>
      <name val="MS Sans Serif"/>
      <charset val="0"/>
    </font>
    <font>
      <sz val="12"/>
      <name val="MS Sans Serif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22"/>
      <color theme="1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b/>
      <sz val="2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name val="宋体"/>
      <family val="1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3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41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1" fillId="14" borderId="42" applyNumberFormat="0" applyAlignment="0" applyProtection="0">
      <alignment vertical="center"/>
    </xf>
    <xf numFmtId="0" fontId="34" fillId="14" borderId="36" applyNumberFormat="0" applyAlignment="0" applyProtection="0">
      <alignment vertical="center"/>
    </xf>
    <xf numFmtId="0" fontId="37" fillId="16" borderId="39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/>
    <xf numFmtId="0" fontId="1" fillId="2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 applyProtection="1">
      <alignment wrapText="1"/>
      <protection locked="0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76" fontId="1" fillId="0" borderId="1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/>
    <xf numFmtId="0" fontId="1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176" fontId="14" fillId="0" borderId="1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>
      <alignment horizontal="center" vertical="center"/>
    </xf>
    <xf numFmtId="0" fontId="17" fillId="0" borderId="22" xfId="0" applyFont="1" applyBorder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>
      <alignment horizontal="left" vertical="center"/>
    </xf>
    <xf numFmtId="0" fontId="17" fillId="0" borderId="24" xfId="0" applyFont="1" applyBorder="1" applyAlignment="1" applyProtection="1">
      <alignment horizontal="center" vertical="center"/>
      <protection locked="0"/>
    </xf>
    <xf numFmtId="4" fontId="17" fillId="0" borderId="24" xfId="0" applyNumberFormat="1" applyFont="1" applyBorder="1" applyAlignment="1">
      <alignment horizontal="center" vertical="center"/>
    </xf>
    <xf numFmtId="0" fontId="17" fillId="0" borderId="24" xfId="0" applyFont="1" applyBorder="1" applyAlignment="1" applyProtection="1">
      <alignment horizontal="left" vertical="center"/>
      <protection locked="0"/>
    </xf>
    <xf numFmtId="0" fontId="17" fillId="0" borderId="24" xfId="0" applyFont="1" applyBorder="1" applyAlignment="1">
      <alignment horizontal="center" vertical="center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6" xfId="0" applyFont="1" applyBorder="1" applyAlignment="1">
      <alignment horizontal="left" vertical="center"/>
    </xf>
    <xf numFmtId="0" fontId="17" fillId="0" borderId="26" xfId="0" applyFont="1" applyBorder="1" applyAlignment="1" applyProtection="1">
      <alignment horizontal="center" vertical="center"/>
      <protection locked="0"/>
    </xf>
    <xf numFmtId="4" fontId="17" fillId="0" borderId="26" xfId="0" applyNumberFormat="1" applyFont="1" applyBorder="1" applyAlignment="1">
      <alignment horizontal="center" vertical="center"/>
    </xf>
    <xf numFmtId="0" fontId="17" fillId="0" borderId="26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6" fillId="0" borderId="0" xfId="0" applyNumberFormat="1" applyFont="1">
      <alignment vertical="center"/>
    </xf>
    <xf numFmtId="0" fontId="17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right" vertical="center"/>
    </xf>
    <xf numFmtId="0" fontId="17" fillId="0" borderId="27" xfId="0" applyFont="1" applyBorder="1" applyProtection="1">
      <alignment vertical="center"/>
      <protection locked="0"/>
    </xf>
    <xf numFmtId="4" fontId="17" fillId="0" borderId="28" xfId="0" applyNumberFormat="1" applyFont="1" applyBorder="1" applyAlignment="1">
      <alignment horizontal="center" vertical="center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Protection="1">
      <alignment vertical="center"/>
      <protection locked="0"/>
    </xf>
    <xf numFmtId="0" fontId="17" fillId="0" borderId="28" xfId="0" applyFont="1" applyBorder="1" applyAlignment="1" applyProtection="1">
      <alignment horizontal="left" vertical="center"/>
      <protection locked="0"/>
    </xf>
    <xf numFmtId="4" fontId="17" fillId="0" borderId="29" xfId="0" applyNumberFormat="1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top"/>
      <protection locked="0"/>
    </xf>
    <xf numFmtId="0" fontId="17" fillId="0" borderId="24" xfId="0" applyFont="1" applyBorder="1" applyProtection="1">
      <alignment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>
      <alignment horizontal="left" vertical="center"/>
    </xf>
    <xf numFmtId="0" fontId="19" fillId="0" borderId="24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8" fillId="0" borderId="0" xfId="0" applyFont="1" applyAlignment="1" applyProtection="1">
      <alignment horizontal="right" vertical="top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>
      <alignment horizontal="right" vertical="center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left" wrapText="1"/>
      <protection locked="0"/>
    </xf>
    <xf numFmtId="0" fontId="17" fillId="0" borderId="28" xfId="0" applyFont="1" applyBorder="1" applyAlignment="1">
      <alignment horizontal="center" vertical="center"/>
    </xf>
    <xf numFmtId="0" fontId="17" fillId="0" borderId="25" xfId="0" applyFont="1" applyBorder="1" applyProtection="1">
      <alignment vertical="center"/>
      <protection locked="0"/>
    </xf>
    <xf numFmtId="0" fontId="17" fillId="0" borderId="26" xfId="0" applyFont="1" applyBorder="1" applyProtection="1">
      <alignment vertical="center"/>
      <protection locked="0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4" fontId="17" fillId="0" borderId="0" xfId="0" applyNumberFormat="1" applyFont="1" applyAlignment="1">
      <alignment horizontal="left" vertical="center"/>
    </xf>
    <xf numFmtId="0" fontId="17" fillId="0" borderId="21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>
      <alignment horizontal="left" vertical="center"/>
    </xf>
    <xf numFmtId="4" fontId="17" fillId="0" borderId="22" xfId="0" applyNumberFormat="1" applyFont="1" applyBorder="1" applyAlignment="1" applyProtection="1">
      <alignment horizontal="left" vertical="center"/>
      <protection locked="0"/>
    </xf>
    <xf numFmtId="0" fontId="17" fillId="0" borderId="27" xfId="0" applyFont="1" applyBorder="1">
      <alignment vertical="center"/>
    </xf>
    <xf numFmtId="4" fontId="17" fillId="0" borderId="24" xfId="0" applyNumberFormat="1" applyFont="1" applyBorder="1" applyAlignment="1" applyProtection="1">
      <alignment horizontal="left" vertical="center"/>
      <protection locked="0"/>
    </xf>
    <xf numFmtId="0" fontId="17" fillId="0" borderId="28" xfId="0" applyFont="1" applyBorder="1">
      <alignment vertical="center"/>
    </xf>
    <xf numFmtId="0" fontId="17" fillId="0" borderId="29" xfId="0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18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20" fillId="0" borderId="0" xfId="0" applyNumberFormat="1" applyFont="1" applyFill="1" applyAlignment="1" applyProtection="1">
      <alignment horizontal="center" vertical="center"/>
      <protection locked="0"/>
    </xf>
    <xf numFmtId="4" fontId="20" fillId="0" borderId="0" xfId="0" applyNumberFormat="1" applyFont="1" applyFill="1" applyAlignment="1">
      <alignment horizontal="center" vertical="center"/>
    </xf>
    <xf numFmtId="4" fontId="21" fillId="0" borderId="0" xfId="44" applyNumberFormat="1" applyFont="1" applyAlignment="1">
      <alignment horizontal="left" vertical="center" wrapText="1"/>
    </xf>
    <xf numFmtId="4" fontId="21" fillId="0" borderId="0" xfId="44" applyNumberFormat="1" applyFont="1" applyAlignment="1">
      <alignment horizontal="center" vertical="center" wrapText="1"/>
    </xf>
    <xf numFmtId="4" fontId="17" fillId="0" borderId="0" xfId="0" applyNumberFormat="1" applyFont="1" applyFill="1" applyAlignment="1">
      <alignment horizontal="center" vertical="center"/>
    </xf>
    <xf numFmtId="4" fontId="17" fillId="0" borderId="0" xfId="0" applyNumberFormat="1" applyFont="1" applyFill="1" applyAlignment="1" applyProtection="1">
      <alignment vertical="center"/>
      <protection locked="0"/>
    </xf>
    <xf numFmtId="4" fontId="17" fillId="0" borderId="0" xfId="0" applyNumberFormat="1" applyFont="1" applyFill="1" applyAlignment="1" applyProtection="1">
      <alignment horizontal="right" vertical="center"/>
      <protection locked="0"/>
    </xf>
    <xf numFmtId="4" fontId="21" fillId="0" borderId="21" xfId="44" applyNumberFormat="1" applyFont="1" applyBorder="1" applyAlignment="1" applyProtection="1">
      <alignment horizontal="center" vertical="center" wrapText="1"/>
      <protection locked="0"/>
    </xf>
    <xf numFmtId="4" fontId="21" fillId="0" borderId="22" xfId="44" applyNumberFormat="1" applyFont="1" applyBorder="1" applyAlignment="1">
      <alignment horizontal="center" vertical="center" wrapText="1"/>
    </xf>
    <xf numFmtId="4" fontId="21" fillId="0" borderId="22" xfId="44" applyNumberFormat="1" applyFont="1" applyBorder="1" applyAlignment="1" applyProtection="1">
      <alignment horizontal="center" vertical="center" wrapText="1"/>
      <protection locked="0"/>
    </xf>
    <xf numFmtId="4" fontId="21" fillId="0" borderId="23" xfId="44" applyNumberFormat="1" applyFont="1" applyBorder="1" applyAlignment="1" applyProtection="1">
      <alignment horizontal="center" vertical="center" wrapText="1"/>
      <protection locked="0"/>
    </xf>
    <xf numFmtId="4" fontId="21" fillId="0" borderId="24" xfId="44" applyNumberFormat="1" applyFont="1" applyBorder="1" applyAlignment="1">
      <alignment horizontal="center" vertical="center" wrapText="1"/>
    </xf>
    <xf numFmtId="4" fontId="21" fillId="0" borderId="24" xfId="44" applyNumberFormat="1" applyFont="1" applyBorder="1" applyAlignment="1" applyProtection="1">
      <alignment horizontal="center" vertical="center" wrapText="1"/>
      <protection locked="0"/>
    </xf>
    <xf numFmtId="4" fontId="1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4" xfId="0" applyNumberFormat="1" applyFont="1" applyFill="1" applyBorder="1" applyAlignment="1">
      <alignment horizontal="left" vertical="center" wrapText="1"/>
    </xf>
    <xf numFmtId="0" fontId="17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24" xfId="0" applyNumberFormat="1" applyFont="1" applyFill="1" applyBorder="1" applyAlignment="1">
      <alignment horizontal="center" vertical="center" wrapText="1"/>
    </xf>
    <xf numFmtId="4" fontId="17" fillId="0" borderId="24" xfId="0" applyNumberFormat="1" applyFont="1" applyFill="1" applyBorder="1" applyAlignment="1">
      <alignment horizontal="center" vertical="center"/>
    </xf>
    <xf numFmtId="0" fontId="17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4" xfId="0" applyNumberFormat="1" applyFont="1" applyFill="1" applyBorder="1" applyAlignment="1" applyProtection="1">
      <alignment horizontal="left" wrapText="1"/>
      <protection locked="0"/>
    </xf>
    <xf numFmtId="0" fontId="17" fillId="0" borderId="24" xfId="0" applyNumberFormat="1" applyFont="1" applyFill="1" applyBorder="1" applyAlignment="1">
      <alignment horizontal="left" wrapText="1"/>
    </xf>
    <xf numFmtId="0" fontId="17" fillId="0" borderId="23" xfId="0" applyNumberFormat="1" applyFont="1" applyFill="1" applyBorder="1" applyAlignment="1" applyProtection="1">
      <alignment horizontal="center" wrapText="1"/>
      <protection locked="0"/>
    </xf>
    <xf numFmtId="0" fontId="17" fillId="0" borderId="24" xfId="0" applyNumberFormat="1" applyFont="1" applyFill="1" applyBorder="1" applyAlignment="1">
      <alignment horizontal="center" wrapText="1"/>
    </xf>
    <xf numFmtId="4" fontId="17" fillId="0" borderId="24" xfId="0" applyNumberFormat="1" applyFont="1" applyFill="1" applyBorder="1" applyAlignment="1">
      <alignment vertical="center" wrapText="1"/>
    </xf>
    <xf numFmtId="0" fontId="17" fillId="0" borderId="23" xfId="0" applyNumberFormat="1" applyFont="1" applyFill="1" applyBorder="1" applyAlignment="1" applyProtection="1">
      <alignment horizontal="left" wrapText="1"/>
      <protection locked="0"/>
    </xf>
    <xf numFmtId="0" fontId="17" fillId="0" borderId="23" xfId="0" applyNumberFormat="1" applyFont="1" applyFill="1" applyBorder="1" applyAlignment="1" applyProtection="1">
      <alignment horizontal="left" vertical="center"/>
      <protection locked="0"/>
    </xf>
    <xf numFmtId="0" fontId="17" fillId="0" borderId="24" xfId="0" applyNumberFormat="1" applyFont="1" applyFill="1" applyBorder="1" applyAlignment="1">
      <alignment horizontal="left" vertical="center"/>
    </xf>
    <xf numFmtId="0" fontId="17" fillId="0" borderId="24" xfId="0" applyNumberFormat="1" applyFont="1" applyFill="1" applyBorder="1" applyAlignment="1">
      <alignment vertical="center"/>
    </xf>
    <xf numFmtId="0" fontId="17" fillId="0" borderId="24" xfId="0" applyNumberFormat="1" applyFont="1" applyFill="1" applyBorder="1" applyAlignment="1">
      <alignment horizontal="center" vertical="center" wrapText="1"/>
    </xf>
    <xf numFmtId="0" fontId="17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6" xfId="0" applyNumberFormat="1" applyFont="1" applyFill="1" applyBorder="1" applyAlignment="1">
      <alignment horizontal="left" vertical="center" wrapText="1"/>
    </xf>
    <xf numFmtId="0" fontId="17" fillId="0" borderId="26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26" xfId="0" applyNumberFormat="1" applyFont="1" applyFill="1" applyBorder="1" applyAlignment="1">
      <alignment horizontal="center" vertical="center" wrapText="1"/>
    </xf>
    <xf numFmtId="0" fontId="17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Alignment="1" applyProtection="1">
      <alignment horizontal="center" vertical="top"/>
      <protection locked="0"/>
    </xf>
    <xf numFmtId="0" fontId="18" fillId="0" borderId="0" xfId="0" applyFont="1" applyFill="1" applyAlignment="1">
      <alignment horizontal="center" vertical="top"/>
    </xf>
    <xf numFmtId="0" fontId="18" fillId="0" borderId="0" xfId="0" applyFont="1" applyFill="1" applyAlignment="1">
      <alignment horizontal="left" vertical="top"/>
    </xf>
    <xf numFmtId="4" fontId="18" fillId="0" borderId="0" xfId="0" applyNumberFormat="1" applyFont="1" applyFill="1" applyAlignment="1">
      <alignment horizontal="left" vertical="center"/>
    </xf>
    <xf numFmtId="4" fontId="18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 applyProtection="1">
      <alignment horizontal="left" vertical="center"/>
      <protection locked="0"/>
    </xf>
    <xf numFmtId="0" fontId="17" fillId="0" borderId="0" xfId="0" applyNumberFormat="1" applyFont="1" applyFill="1" applyAlignment="1">
      <alignment horizontal="left" vertical="center"/>
    </xf>
    <xf numFmtId="0" fontId="17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22" xfId="0" applyNumberFormat="1" applyFont="1" applyFill="1" applyBorder="1" applyAlignment="1">
      <alignment horizontal="center" vertical="center" wrapText="1"/>
    </xf>
    <xf numFmtId="0" fontId="17" fillId="0" borderId="23" xfId="0" applyNumberFormat="1" applyFont="1" applyFill="1" applyBorder="1" applyAlignment="1">
      <alignment horizontal="left"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3" xfId="0" applyFont="1" applyFill="1" applyBorder="1" applyAlignment="1"/>
    <xf numFmtId="0" fontId="17" fillId="0" borderId="24" xfId="0" applyFont="1" applyFill="1" applyBorder="1" applyAlignment="1" applyProtection="1">
      <alignment horizontal="center" vertical="center"/>
      <protection locked="0"/>
    </xf>
    <xf numFmtId="0" fontId="17" fillId="0" borderId="24" xfId="0" applyFont="1" applyFill="1" applyBorder="1" applyAlignment="1"/>
    <xf numFmtId="0" fontId="19" fillId="0" borderId="24" xfId="0" applyNumberFormat="1" applyFont="1" applyFill="1" applyBorder="1" applyAlignment="1" applyProtection="1">
      <alignment horizontal="center" vertical="top" wrapText="1"/>
      <protection locked="0"/>
    </xf>
    <xf numFmtId="0" fontId="18" fillId="0" borderId="26" xfId="0" applyFont="1" applyFill="1" applyBorder="1" applyAlignment="1">
      <alignment horizontal="center" vertical="top"/>
    </xf>
    <xf numFmtId="0" fontId="17" fillId="0" borderId="0" xfId="0" applyFont="1" applyFill="1" applyAlignment="1"/>
    <xf numFmtId="4" fontId="17" fillId="0" borderId="0" xfId="0" applyNumberFormat="1" applyFont="1" applyFill="1" applyAlignment="1">
      <alignment horizontal="right" vertical="center"/>
    </xf>
    <xf numFmtId="4" fontId="21" fillId="0" borderId="27" xfId="44" applyNumberFormat="1" applyFont="1" applyBorder="1" applyAlignment="1">
      <alignment horizontal="center" vertical="center" wrapText="1"/>
    </xf>
    <xf numFmtId="4" fontId="17" fillId="0" borderId="28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28" xfId="0" applyNumberFormat="1" applyFont="1" applyFill="1" applyBorder="1" applyAlignment="1">
      <alignment horizontal="center" vertical="center" wrapText="1"/>
    </xf>
    <xf numFmtId="4" fontId="17" fillId="0" borderId="28" xfId="0" applyNumberFormat="1" applyFont="1" applyFill="1" applyBorder="1" applyAlignment="1">
      <alignment horizontal="center" vertical="center"/>
    </xf>
    <xf numFmtId="4" fontId="17" fillId="0" borderId="29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Alignment="1" applyProtection="1">
      <alignment horizontal="center" vertical="top"/>
      <protection locked="0"/>
    </xf>
    <xf numFmtId="4" fontId="18" fillId="0" borderId="0" xfId="0" applyNumberFormat="1" applyFont="1" applyFill="1" applyAlignment="1">
      <alignment horizontal="center" vertical="top"/>
    </xf>
    <xf numFmtId="4" fontId="17" fillId="0" borderId="27" xfId="0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4" fontId="18" fillId="0" borderId="0" xfId="0" applyNumberFormat="1" applyFont="1" applyFill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D6" sqref="D6"/>
    </sheetView>
  </sheetViews>
  <sheetFormatPr defaultColWidth="9" defaultRowHeight="13.5" outlineLevelCol="4"/>
  <cols>
    <col min="1" max="1" width="6" customWidth="1"/>
    <col min="2" max="2" width="11.875" customWidth="1"/>
    <col min="3" max="3" width="12.375" customWidth="1"/>
    <col min="4" max="4" width="127.5" customWidth="1"/>
    <col min="5" max="5" width="27.125" customWidth="1"/>
  </cols>
  <sheetData>
    <row r="1" ht="42" customHeight="1" spans="1:5">
      <c r="A1" s="210" t="s">
        <v>0</v>
      </c>
      <c r="B1" s="210"/>
      <c r="C1" s="210"/>
      <c r="D1" s="210"/>
      <c r="E1" s="210"/>
    </row>
    <row r="2" ht="31" customHeight="1" spans="1:5">
      <c r="A2" s="211" t="s">
        <v>1</v>
      </c>
      <c r="B2" s="212" t="s">
        <v>2</v>
      </c>
      <c r="C2" s="213"/>
      <c r="D2" s="214" t="s">
        <v>3</v>
      </c>
      <c r="E2" s="215" t="s">
        <v>4</v>
      </c>
    </row>
    <row r="3" ht="27" customHeight="1" spans="1:5">
      <c r="A3" s="216">
        <v>1</v>
      </c>
      <c r="B3" s="217" t="s">
        <v>5</v>
      </c>
      <c r="C3" s="218"/>
      <c r="D3" s="219" t="s">
        <v>6</v>
      </c>
      <c r="E3" s="220" t="s">
        <v>7</v>
      </c>
    </row>
    <row r="4" ht="27" customHeight="1" spans="1:5">
      <c r="A4" s="216">
        <v>2</v>
      </c>
      <c r="B4" s="221"/>
      <c r="C4" s="222"/>
      <c r="D4" s="68" t="s">
        <v>8</v>
      </c>
      <c r="E4" s="220" t="s">
        <v>7</v>
      </c>
    </row>
    <row r="5" ht="27" customHeight="1" spans="1:5">
      <c r="A5" s="216">
        <v>3</v>
      </c>
      <c r="B5" s="221"/>
      <c r="C5" s="222"/>
      <c r="D5" s="68" t="s">
        <v>9</v>
      </c>
      <c r="E5" s="220" t="s">
        <v>7</v>
      </c>
    </row>
    <row r="6" ht="27" customHeight="1" spans="1:5">
      <c r="A6" s="216">
        <v>4</v>
      </c>
      <c r="B6" s="221"/>
      <c r="C6" s="222"/>
      <c r="D6" s="68" t="s">
        <v>10</v>
      </c>
      <c r="E6" s="220" t="s">
        <v>7</v>
      </c>
    </row>
    <row r="7" ht="27" customHeight="1" spans="1:5">
      <c r="A7" s="216">
        <v>5</v>
      </c>
      <c r="B7" s="221"/>
      <c r="C7" s="222"/>
      <c r="D7" s="68" t="s">
        <v>11</v>
      </c>
      <c r="E7" s="220" t="s">
        <v>7</v>
      </c>
    </row>
    <row r="8" ht="27" customHeight="1" spans="1:5">
      <c r="A8" s="216">
        <v>6</v>
      </c>
      <c r="B8" s="221"/>
      <c r="C8" s="222"/>
      <c r="D8" s="68" t="s">
        <v>12</v>
      </c>
      <c r="E8" s="220" t="s">
        <v>7</v>
      </c>
    </row>
    <row r="9" ht="27" customHeight="1" spans="1:5">
      <c r="A9" s="216">
        <v>8</v>
      </c>
      <c r="B9" s="223" t="s">
        <v>13</v>
      </c>
      <c r="C9" s="224"/>
      <c r="D9" s="219" t="s">
        <v>14</v>
      </c>
      <c r="E9" s="220" t="s">
        <v>15</v>
      </c>
    </row>
    <row r="10" ht="27" customHeight="1" spans="1:5">
      <c r="A10" s="216">
        <v>9</v>
      </c>
      <c r="B10" s="225" t="s">
        <v>16</v>
      </c>
      <c r="C10" s="225" t="s">
        <v>17</v>
      </c>
      <c r="D10" s="225" t="s">
        <v>18</v>
      </c>
      <c r="E10" s="220" t="s">
        <v>15</v>
      </c>
    </row>
    <row r="11" ht="27" customHeight="1" spans="1:5">
      <c r="A11" s="216">
        <v>10</v>
      </c>
      <c r="B11" s="226"/>
      <c r="C11" s="225" t="s">
        <v>19</v>
      </c>
      <c r="D11" s="225" t="s">
        <v>20</v>
      </c>
      <c r="E11" s="220" t="s">
        <v>15</v>
      </c>
    </row>
    <row r="12" ht="27" customHeight="1" spans="1:5">
      <c r="A12" s="216">
        <v>11</v>
      </c>
      <c r="B12" s="226"/>
      <c r="C12" s="225" t="s">
        <v>21</v>
      </c>
      <c r="D12" s="225" t="s">
        <v>22</v>
      </c>
      <c r="E12" s="220" t="s">
        <v>15</v>
      </c>
    </row>
    <row r="13" ht="27" customHeight="1" spans="1:5">
      <c r="A13" s="227">
        <v>12</v>
      </c>
      <c r="B13" s="228"/>
      <c r="C13" s="229" t="s">
        <v>23</v>
      </c>
      <c r="D13" s="229" t="s">
        <v>24</v>
      </c>
      <c r="E13" s="230" t="s">
        <v>15</v>
      </c>
    </row>
    <row r="14" spans="1:1">
      <c r="A14" t="s">
        <v>25</v>
      </c>
    </row>
    <row r="15" spans="1:1">
      <c r="A15" t="s">
        <v>26</v>
      </c>
    </row>
  </sheetData>
  <mergeCells count="5">
    <mergeCell ref="A1:E1"/>
    <mergeCell ref="B2:C2"/>
    <mergeCell ref="B9:C9"/>
    <mergeCell ref="B10:B13"/>
    <mergeCell ref="B3:C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zoomScaleSheetLayoutView="60" workbookViewId="0">
      <selection activeCell="F8" sqref="F8:G8"/>
    </sheetView>
  </sheetViews>
  <sheetFormatPr defaultColWidth="9" defaultRowHeight="13.5"/>
  <cols>
    <col min="1" max="1" width="12.625" style="75" customWidth="1"/>
    <col min="2" max="2" width="6.625" style="75" customWidth="1"/>
    <col min="3" max="3" width="10" style="75" customWidth="1"/>
    <col min="4" max="5" width="14.875" style="75" customWidth="1"/>
    <col min="6" max="6" width="9.625" style="75" customWidth="1"/>
    <col min="7" max="7" width="17.625" style="75" customWidth="1"/>
    <col min="8" max="8" width="11.125" style="75" customWidth="1"/>
    <col min="9" max="9" width="14.875" style="75" customWidth="1"/>
    <col min="10" max="10" width="14.875" style="75"/>
    <col min="11" max="16384" width="9" style="75"/>
  </cols>
  <sheetData>
    <row r="1" s="75" customFormat="1" ht="34.5" customHeight="1" spans="1:10">
      <c r="A1" s="145" t="s">
        <v>27</v>
      </c>
      <c r="B1" s="146"/>
      <c r="C1" s="146"/>
      <c r="D1" s="146"/>
      <c r="E1" s="146"/>
      <c r="F1" s="146"/>
      <c r="G1" s="146"/>
      <c r="H1" s="146"/>
      <c r="I1" s="146"/>
      <c r="J1" s="146"/>
    </row>
    <row r="2" s="75" customFormat="1" ht="27" customHeight="1" spans="1:10">
      <c r="A2" s="147" t="s">
        <v>28</v>
      </c>
      <c r="B2" s="147"/>
      <c r="C2" s="147"/>
      <c r="D2" s="147"/>
      <c r="E2" s="148" t="s">
        <v>29</v>
      </c>
      <c r="F2" s="149"/>
      <c r="G2" s="150"/>
      <c r="H2" s="151" t="s">
        <v>30</v>
      </c>
      <c r="I2" s="198"/>
      <c r="J2" s="198"/>
    </row>
    <row r="3" s="75" customFormat="1" ht="15" customHeight="1" spans="1:10">
      <c r="A3" s="152" t="s">
        <v>31</v>
      </c>
      <c r="B3" s="153"/>
      <c r="C3" s="153"/>
      <c r="D3" s="153"/>
      <c r="E3" s="153"/>
      <c r="F3" s="154" t="s">
        <v>32</v>
      </c>
      <c r="G3" s="153"/>
      <c r="H3" s="153"/>
      <c r="I3" s="153"/>
      <c r="J3" s="199"/>
    </row>
    <row r="4" s="75" customFormat="1" ht="20.1" customHeight="1" spans="1:10">
      <c r="A4" s="155" t="s">
        <v>31</v>
      </c>
      <c r="B4" s="156"/>
      <c r="C4" s="157" t="s">
        <v>1</v>
      </c>
      <c r="D4" s="157" t="s">
        <v>33</v>
      </c>
      <c r="E4" s="158" t="s">
        <v>34</v>
      </c>
      <c r="F4" s="157" t="s">
        <v>32</v>
      </c>
      <c r="G4" s="156"/>
      <c r="H4" s="157" t="s">
        <v>1</v>
      </c>
      <c r="I4" s="157" t="s">
        <v>33</v>
      </c>
      <c r="J4" s="200" t="s">
        <v>34</v>
      </c>
    </row>
    <row r="5" s="75" customFormat="1" ht="29.1" customHeight="1" spans="1:10">
      <c r="A5" s="159" t="s">
        <v>35</v>
      </c>
      <c r="B5" s="160"/>
      <c r="C5" s="161">
        <v>1</v>
      </c>
      <c r="D5" s="162"/>
      <c r="E5" s="163"/>
      <c r="F5" s="164" t="s">
        <v>36</v>
      </c>
      <c r="G5" s="160"/>
      <c r="H5" s="161">
        <v>33</v>
      </c>
      <c r="I5" s="162"/>
      <c r="J5" s="201"/>
    </row>
    <row r="6" s="75" customFormat="1" ht="27" customHeight="1" spans="1:10">
      <c r="A6" s="159" t="s">
        <v>37</v>
      </c>
      <c r="B6" s="160"/>
      <c r="C6" s="161">
        <v>2</v>
      </c>
      <c r="D6" s="162">
        <v>675261.77</v>
      </c>
      <c r="E6" s="163">
        <v>343267.64</v>
      </c>
      <c r="F6" s="164" t="s">
        <v>38</v>
      </c>
      <c r="G6" s="160"/>
      <c r="H6" s="161">
        <v>34</v>
      </c>
      <c r="I6" s="163"/>
      <c r="J6" s="202"/>
    </row>
    <row r="7" s="75" customFormat="1" ht="23.1" customHeight="1" spans="1:10">
      <c r="A7" s="159" t="s">
        <v>39</v>
      </c>
      <c r="B7" s="160"/>
      <c r="C7" s="161">
        <v>3</v>
      </c>
      <c r="D7" s="162">
        <v>675261.77</v>
      </c>
      <c r="E7" s="163">
        <v>343267.64</v>
      </c>
      <c r="F7" s="164" t="s">
        <v>40</v>
      </c>
      <c r="G7" s="160"/>
      <c r="H7" s="161">
        <v>35</v>
      </c>
      <c r="I7" s="163">
        <v>1923060.19</v>
      </c>
      <c r="J7" s="202">
        <v>1923060.19</v>
      </c>
    </row>
    <row r="8" s="75" customFormat="1" ht="23.1" customHeight="1" spans="1:10">
      <c r="A8" s="159" t="s">
        <v>41</v>
      </c>
      <c r="B8" s="160"/>
      <c r="C8" s="161">
        <v>4</v>
      </c>
      <c r="D8" s="162"/>
      <c r="E8" s="163"/>
      <c r="F8" s="164" t="s">
        <v>42</v>
      </c>
      <c r="G8" s="160"/>
      <c r="H8" s="161">
        <v>36</v>
      </c>
      <c r="I8" s="163"/>
      <c r="J8" s="202"/>
    </row>
    <row r="9" s="75" customFormat="1" ht="23.1" customHeight="1" spans="1:10">
      <c r="A9" s="159" t="s">
        <v>43</v>
      </c>
      <c r="B9" s="160"/>
      <c r="C9" s="161">
        <v>5</v>
      </c>
      <c r="D9" s="162"/>
      <c r="E9" s="163"/>
      <c r="F9" s="164" t="s">
        <v>44</v>
      </c>
      <c r="G9" s="160"/>
      <c r="H9" s="161">
        <v>37</v>
      </c>
      <c r="I9" s="163">
        <v>1923060.19</v>
      </c>
      <c r="J9" s="202">
        <v>1923060.19</v>
      </c>
    </row>
    <row r="10" s="75" customFormat="1" ht="23.1" customHeight="1" spans="1:10">
      <c r="A10" s="159" t="s">
        <v>45</v>
      </c>
      <c r="B10" s="160"/>
      <c r="C10" s="161">
        <v>6</v>
      </c>
      <c r="D10" s="162">
        <v>43800</v>
      </c>
      <c r="E10" s="163">
        <v>43800</v>
      </c>
      <c r="F10" s="165" t="s">
        <v>46</v>
      </c>
      <c r="G10" s="166"/>
      <c r="H10" s="161">
        <v>38</v>
      </c>
      <c r="I10" s="163"/>
      <c r="J10" s="202"/>
    </row>
    <row r="11" s="75" customFormat="1" ht="30" customHeight="1" spans="1:10">
      <c r="A11" s="167" t="s">
        <v>47</v>
      </c>
      <c r="B11" s="168"/>
      <c r="C11" s="161">
        <v>7</v>
      </c>
      <c r="D11" s="162">
        <v>43800</v>
      </c>
      <c r="E11" s="163">
        <v>43800</v>
      </c>
      <c r="F11" s="164" t="s">
        <v>48</v>
      </c>
      <c r="G11" s="160"/>
      <c r="H11" s="161">
        <v>39</v>
      </c>
      <c r="I11" s="163">
        <v>200000</v>
      </c>
      <c r="J11" s="202">
        <v>200000</v>
      </c>
    </row>
    <row r="12" s="75" customFormat="1" ht="27" customHeight="1" spans="1:10">
      <c r="A12" s="159" t="s">
        <v>49</v>
      </c>
      <c r="B12" s="160"/>
      <c r="C12" s="161">
        <v>8</v>
      </c>
      <c r="D12" s="169"/>
      <c r="E12" s="163"/>
      <c r="F12" s="164" t="s">
        <v>50</v>
      </c>
      <c r="G12" s="160"/>
      <c r="H12" s="161">
        <v>40</v>
      </c>
      <c r="I12" s="163">
        <v>225</v>
      </c>
      <c r="J12" s="202">
        <v>960</v>
      </c>
    </row>
    <row r="13" s="75" customFormat="1" ht="23.1" customHeight="1" spans="1:10">
      <c r="A13" s="159" t="s">
        <v>51</v>
      </c>
      <c r="B13" s="160"/>
      <c r="C13" s="161">
        <v>9</v>
      </c>
      <c r="D13" s="162"/>
      <c r="E13" s="163"/>
      <c r="F13" s="164" t="s">
        <v>52</v>
      </c>
      <c r="G13" s="160"/>
      <c r="H13" s="161">
        <v>41</v>
      </c>
      <c r="I13" s="163"/>
      <c r="J13" s="202"/>
    </row>
    <row r="14" s="75" customFormat="1" ht="23.1" customHeight="1" spans="1:10">
      <c r="A14" s="170" t="s">
        <v>53</v>
      </c>
      <c r="B14" s="166"/>
      <c r="C14" s="161">
        <v>10</v>
      </c>
      <c r="D14" s="162"/>
      <c r="E14" s="163"/>
      <c r="F14" s="164" t="s">
        <v>54</v>
      </c>
      <c r="G14" s="160"/>
      <c r="H14" s="161">
        <v>42</v>
      </c>
      <c r="I14" s="162">
        <v>2123285.19</v>
      </c>
      <c r="J14" s="201">
        <v>2124020.19</v>
      </c>
    </row>
    <row r="15" s="75" customFormat="1" ht="23.1" customHeight="1" spans="1:10">
      <c r="A15" s="171" t="s">
        <v>55</v>
      </c>
      <c r="B15" s="172"/>
      <c r="C15" s="161">
        <v>11</v>
      </c>
      <c r="D15" s="163">
        <v>719061.77</v>
      </c>
      <c r="E15" s="163">
        <v>387067.64</v>
      </c>
      <c r="F15" s="160"/>
      <c r="G15" s="160"/>
      <c r="H15" s="173"/>
      <c r="I15" s="162"/>
      <c r="J15" s="201"/>
    </row>
    <row r="16" s="75" customFormat="1" ht="23.1" customHeight="1" spans="1:10">
      <c r="A16" s="159" t="s">
        <v>56</v>
      </c>
      <c r="B16" s="160"/>
      <c r="C16" s="161">
        <v>12</v>
      </c>
      <c r="D16" s="162"/>
      <c r="E16" s="163"/>
      <c r="F16" s="164" t="s">
        <v>57</v>
      </c>
      <c r="G16" s="160"/>
      <c r="H16" s="161">
        <v>43</v>
      </c>
      <c r="I16" s="163"/>
      <c r="J16" s="202"/>
    </row>
    <row r="17" s="75" customFormat="1" ht="23.1" customHeight="1" spans="1:10">
      <c r="A17" s="171" t="s">
        <v>58</v>
      </c>
      <c r="B17" s="172"/>
      <c r="C17" s="161">
        <v>13</v>
      </c>
      <c r="D17" s="162"/>
      <c r="E17" s="163"/>
      <c r="F17" s="164" t="s">
        <v>59</v>
      </c>
      <c r="G17" s="160"/>
      <c r="H17" s="161">
        <v>44</v>
      </c>
      <c r="I17" s="163"/>
      <c r="J17" s="202"/>
    </row>
    <row r="18" s="75" customFormat="1" ht="23.1" customHeight="1" spans="1:10">
      <c r="A18" s="171" t="s">
        <v>60</v>
      </c>
      <c r="B18" s="172"/>
      <c r="C18" s="161">
        <v>14</v>
      </c>
      <c r="D18" s="162"/>
      <c r="E18" s="163"/>
      <c r="F18" s="164" t="s">
        <v>61</v>
      </c>
      <c r="G18" s="160"/>
      <c r="H18" s="161">
        <v>45</v>
      </c>
      <c r="I18" s="163"/>
      <c r="J18" s="202"/>
    </row>
    <row r="19" s="75" customFormat="1" ht="23.1" customHeight="1" spans="1:10">
      <c r="A19" s="171" t="s">
        <v>62</v>
      </c>
      <c r="B19" s="172"/>
      <c r="C19" s="161">
        <v>15</v>
      </c>
      <c r="D19" s="163"/>
      <c r="E19" s="163"/>
      <c r="F19" s="164" t="s">
        <v>63</v>
      </c>
      <c r="G19" s="160"/>
      <c r="H19" s="161">
        <v>46</v>
      </c>
      <c r="I19" s="162"/>
      <c r="J19" s="201"/>
    </row>
    <row r="20" s="75" customFormat="1" ht="23.1" customHeight="1" spans="1:10">
      <c r="A20" s="159" t="s">
        <v>64</v>
      </c>
      <c r="B20" s="160"/>
      <c r="C20" s="161">
        <v>16</v>
      </c>
      <c r="D20" s="162"/>
      <c r="E20" s="163"/>
      <c r="F20" s="160"/>
      <c r="G20" s="160"/>
      <c r="H20" s="173"/>
      <c r="I20" s="162"/>
      <c r="J20" s="201"/>
    </row>
    <row r="21" s="75" customFormat="1" ht="23.1" customHeight="1" spans="1:10">
      <c r="A21" s="159" t="s">
        <v>65</v>
      </c>
      <c r="B21" s="160"/>
      <c r="C21" s="161">
        <v>17</v>
      </c>
      <c r="D21" s="162">
        <v>12431000</v>
      </c>
      <c r="E21" s="162">
        <v>12431000</v>
      </c>
      <c r="F21" s="164" t="s">
        <v>66</v>
      </c>
      <c r="G21" s="160"/>
      <c r="H21" s="161">
        <v>47</v>
      </c>
      <c r="I21" s="162">
        <v>2123285.19</v>
      </c>
      <c r="J21" s="201">
        <v>2124020.19</v>
      </c>
    </row>
    <row r="22" s="75" customFormat="1" ht="23.1" customHeight="1" spans="1:10">
      <c r="A22" s="170" t="s">
        <v>67</v>
      </c>
      <c r="B22" s="166"/>
      <c r="C22" s="161">
        <v>18</v>
      </c>
      <c r="D22" s="162"/>
      <c r="E22" s="163"/>
      <c r="F22" s="160"/>
      <c r="G22" s="160"/>
      <c r="H22" s="173"/>
      <c r="I22" s="162"/>
      <c r="J22" s="201"/>
    </row>
    <row r="23" s="75" customFormat="1" ht="23.1" customHeight="1" spans="1:10">
      <c r="A23" s="159" t="s">
        <v>68</v>
      </c>
      <c r="B23" s="160"/>
      <c r="C23" s="161">
        <v>19</v>
      </c>
      <c r="D23" s="162"/>
      <c r="E23" s="163"/>
      <c r="F23" s="164" t="s">
        <v>69</v>
      </c>
      <c r="G23" s="160"/>
      <c r="H23" s="161">
        <v>48</v>
      </c>
      <c r="I23" s="162"/>
      <c r="J23" s="201"/>
    </row>
    <row r="24" s="75" customFormat="1" ht="23.1" customHeight="1" spans="1:10">
      <c r="A24" s="159" t="s">
        <v>70</v>
      </c>
      <c r="B24" s="160"/>
      <c r="C24" s="161">
        <v>20</v>
      </c>
      <c r="D24" s="162"/>
      <c r="E24" s="163"/>
      <c r="F24" s="164" t="s">
        <v>71</v>
      </c>
      <c r="G24" s="160"/>
      <c r="H24" s="161">
        <v>49</v>
      </c>
      <c r="I24" s="163">
        <v>1223900</v>
      </c>
      <c r="J24" s="202">
        <v>1223900</v>
      </c>
    </row>
    <row r="25" s="75" customFormat="1" ht="23.1" customHeight="1" spans="1:10">
      <c r="A25" s="159" t="s">
        <v>72</v>
      </c>
      <c r="B25" s="160"/>
      <c r="C25" s="161">
        <v>21</v>
      </c>
      <c r="D25" s="162"/>
      <c r="E25" s="163"/>
      <c r="F25" s="165" t="s">
        <v>73</v>
      </c>
      <c r="G25" s="166"/>
      <c r="H25" s="161">
        <v>50</v>
      </c>
      <c r="I25" s="163"/>
      <c r="J25" s="202"/>
    </row>
    <row r="26" s="75" customFormat="1" ht="23.1" customHeight="1" spans="1:10">
      <c r="A26" s="159" t="s">
        <v>74</v>
      </c>
      <c r="B26" s="160"/>
      <c r="C26" s="161">
        <v>22</v>
      </c>
      <c r="D26" s="162"/>
      <c r="E26" s="162"/>
      <c r="F26" s="165" t="s">
        <v>75</v>
      </c>
      <c r="G26" s="166"/>
      <c r="H26" s="161">
        <v>51</v>
      </c>
      <c r="I26" s="163">
        <v>1223900</v>
      </c>
      <c r="J26" s="202">
        <v>1223900</v>
      </c>
    </row>
    <row r="27" s="75" customFormat="1" ht="23.1" customHeight="1" spans="1:10">
      <c r="A27" s="159" t="s">
        <v>76</v>
      </c>
      <c r="B27" s="160"/>
      <c r="C27" s="161">
        <v>23</v>
      </c>
      <c r="D27" s="162"/>
      <c r="E27" s="163"/>
      <c r="F27" s="164" t="s">
        <v>77</v>
      </c>
      <c r="G27" s="160"/>
      <c r="H27" s="161">
        <v>52</v>
      </c>
      <c r="I27" s="163"/>
      <c r="J27" s="202"/>
    </row>
    <row r="28" s="75" customFormat="1" ht="23.1" customHeight="1" spans="1:10">
      <c r="A28" s="159" t="s">
        <v>78</v>
      </c>
      <c r="B28" s="160"/>
      <c r="C28" s="161">
        <v>24</v>
      </c>
      <c r="D28" s="162"/>
      <c r="E28" s="163"/>
      <c r="F28" s="164" t="s">
        <v>79</v>
      </c>
      <c r="G28" s="160"/>
      <c r="H28" s="161">
        <v>53</v>
      </c>
      <c r="I28" s="163">
        <v>9802876.58</v>
      </c>
      <c r="J28" s="202">
        <v>9802876.58</v>
      </c>
    </row>
    <row r="29" s="75" customFormat="1" ht="23.1" customHeight="1" spans="1:10">
      <c r="A29" s="171" t="s">
        <v>80</v>
      </c>
      <c r="B29" s="172"/>
      <c r="C29" s="161">
        <v>25</v>
      </c>
      <c r="D29" s="162"/>
      <c r="E29" s="162"/>
      <c r="F29" s="165" t="s">
        <v>81</v>
      </c>
      <c r="G29" s="166"/>
      <c r="H29" s="161">
        <v>54</v>
      </c>
      <c r="I29" s="163"/>
      <c r="J29" s="202"/>
    </row>
    <row r="30" spans="1:10">
      <c r="A30" s="159" t="s">
        <v>82</v>
      </c>
      <c r="B30" s="160"/>
      <c r="C30" s="161">
        <v>26</v>
      </c>
      <c r="D30" s="163"/>
      <c r="E30" s="163"/>
      <c r="F30" s="164" t="s">
        <v>83</v>
      </c>
      <c r="G30" s="160"/>
      <c r="H30" s="161">
        <v>55</v>
      </c>
      <c r="I30" s="163"/>
      <c r="J30" s="202">
        <v>-332729.13</v>
      </c>
    </row>
    <row r="31" spans="1:10">
      <c r="A31" s="159" t="s">
        <v>84</v>
      </c>
      <c r="B31" s="160"/>
      <c r="C31" s="161">
        <v>27</v>
      </c>
      <c r="D31" s="162"/>
      <c r="E31" s="163"/>
      <c r="F31" s="164" t="s">
        <v>85</v>
      </c>
      <c r="G31" s="160"/>
      <c r="H31" s="161">
        <v>56</v>
      </c>
      <c r="I31" s="162">
        <v>11026776.58</v>
      </c>
      <c r="J31" s="201">
        <v>10694047.45</v>
      </c>
    </row>
    <row r="32" spans="1:10">
      <c r="A32" s="159" t="s">
        <v>86</v>
      </c>
      <c r="B32" s="160"/>
      <c r="C32" s="161">
        <v>28</v>
      </c>
      <c r="D32" s="162"/>
      <c r="E32" s="163"/>
      <c r="F32" s="160"/>
      <c r="G32" s="160"/>
      <c r="H32" s="173"/>
      <c r="I32" s="162"/>
      <c r="J32" s="201"/>
    </row>
    <row r="33" spans="1:10">
      <c r="A33" s="171" t="s">
        <v>87</v>
      </c>
      <c r="B33" s="172"/>
      <c r="C33" s="161">
        <v>29</v>
      </c>
      <c r="D33" s="162"/>
      <c r="E33" s="162"/>
      <c r="F33" s="160"/>
      <c r="G33" s="160"/>
      <c r="H33" s="173"/>
      <c r="I33" s="162"/>
      <c r="J33" s="201"/>
    </row>
    <row r="34" spans="1:10">
      <c r="A34" s="171" t="s">
        <v>88</v>
      </c>
      <c r="B34" s="172"/>
      <c r="C34" s="161">
        <v>30</v>
      </c>
      <c r="D34" s="162"/>
      <c r="E34" s="163"/>
      <c r="F34" s="160"/>
      <c r="G34" s="160"/>
      <c r="H34" s="174"/>
      <c r="I34" s="162"/>
      <c r="J34" s="201"/>
    </row>
    <row r="35" spans="1:10">
      <c r="A35" s="159" t="s">
        <v>89</v>
      </c>
      <c r="B35" s="160"/>
      <c r="C35" s="161">
        <v>31</v>
      </c>
      <c r="D35" s="162"/>
      <c r="E35" s="163"/>
      <c r="F35" s="174"/>
      <c r="G35" s="160"/>
      <c r="H35" s="174"/>
      <c r="I35" s="162"/>
      <c r="J35" s="201"/>
    </row>
    <row r="36" ht="14.25" spans="1:10">
      <c r="A36" s="175" t="s">
        <v>90</v>
      </c>
      <c r="B36" s="176"/>
      <c r="C36" s="177">
        <v>32</v>
      </c>
      <c r="D36" s="178">
        <f>D15+D21+D29</f>
        <v>13150061.77</v>
      </c>
      <c r="E36" s="178">
        <f>E15+E21+E29</f>
        <v>12818067.64</v>
      </c>
      <c r="F36" s="179" t="s">
        <v>91</v>
      </c>
      <c r="G36" s="176"/>
      <c r="H36" s="177">
        <v>57</v>
      </c>
      <c r="I36" s="178">
        <f>I21+I31</f>
        <v>13150061.77</v>
      </c>
      <c r="J36" s="203">
        <f>J21+J31</f>
        <v>12818067.64</v>
      </c>
    </row>
    <row r="37" ht="15" spans="1:10">
      <c r="A37" s="180" t="s">
        <v>92</v>
      </c>
      <c r="B37" s="181"/>
      <c r="C37" s="182"/>
      <c r="D37" s="183"/>
      <c r="E37" s="184"/>
      <c r="F37" s="181"/>
      <c r="G37" s="181"/>
      <c r="H37" s="181"/>
      <c r="I37" s="204" t="s">
        <v>93</v>
      </c>
      <c r="J37" s="205"/>
    </row>
    <row r="38" ht="14.25" spans="1:10">
      <c r="A38" s="180"/>
      <c r="B38" s="181"/>
      <c r="C38" s="182"/>
      <c r="D38" s="183"/>
      <c r="E38" s="184"/>
      <c r="F38" s="181"/>
      <c r="G38" s="181"/>
      <c r="H38" s="181"/>
      <c r="I38" s="204"/>
      <c r="J38" s="205"/>
    </row>
    <row r="39" ht="14.25" spans="1:10">
      <c r="A39" s="180"/>
      <c r="B39" s="181"/>
      <c r="C39" s="182"/>
      <c r="D39" s="183"/>
      <c r="E39" s="184"/>
      <c r="F39" s="181"/>
      <c r="G39" s="181"/>
      <c r="H39" s="181"/>
      <c r="I39" s="204"/>
      <c r="J39" s="205"/>
    </row>
    <row r="40" ht="14.25" spans="1:10">
      <c r="A40" s="180"/>
      <c r="B40" s="181"/>
      <c r="C40" s="182"/>
      <c r="D40" s="183"/>
      <c r="E40" s="184"/>
      <c r="F40" s="181"/>
      <c r="G40" s="181"/>
      <c r="H40" s="181"/>
      <c r="I40" s="204"/>
      <c r="J40" s="205"/>
    </row>
    <row r="41" ht="14.25" spans="1:10">
      <c r="A41" s="180"/>
      <c r="B41" s="181"/>
      <c r="C41" s="182"/>
      <c r="D41" s="183"/>
      <c r="E41" s="184"/>
      <c r="F41" s="181"/>
      <c r="G41" s="181"/>
      <c r="H41" s="181"/>
      <c r="I41" s="204"/>
      <c r="J41" s="205"/>
    </row>
    <row r="42" ht="14.25" spans="1:10">
      <c r="A42" s="180"/>
      <c r="B42" s="181"/>
      <c r="C42" s="182"/>
      <c r="D42" s="183"/>
      <c r="E42" s="184"/>
      <c r="F42" s="181"/>
      <c r="G42" s="181"/>
      <c r="H42" s="181"/>
      <c r="I42" s="204"/>
      <c r="J42" s="205"/>
    </row>
    <row r="43" ht="14.25" spans="1:10">
      <c r="A43" s="180"/>
      <c r="B43" s="181"/>
      <c r="C43" s="182"/>
      <c r="D43" s="183"/>
      <c r="E43" s="184"/>
      <c r="F43" s="181"/>
      <c r="G43" s="181"/>
      <c r="H43" s="181"/>
      <c r="I43" s="204"/>
      <c r="J43" s="205"/>
    </row>
    <row r="44" ht="14.25" spans="1:10">
      <c r="A44" s="180"/>
      <c r="B44" s="181"/>
      <c r="C44" s="182"/>
      <c r="D44" s="183"/>
      <c r="E44" s="184"/>
      <c r="F44" s="181"/>
      <c r="G44" s="181"/>
      <c r="H44" s="181"/>
      <c r="I44" s="204"/>
      <c r="J44" s="205"/>
    </row>
    <row r="45" ht="14.25" spans="1:10">
      <c r="A45" s="180"/>
      <c r="B45" s="181"/>
      <c r="C45" s="182"/>
      <c r="D45" s="183"/>
      <c r="E45" s="184"/>
      <c r="F45" s="181"/>
      <c r="G45" s="181"/>
      <c r="H45" s="181"/>
      <c r="I45" s="204"/>
      <c r="J45" s="205"/>
    </row>
    <row r="46" ht="14.25" spans="1:10">
      <c r="A46" s="180"/>
      <c r="B46" s="181"/>
      <c r="C46" s="182"/>
      <c r="D46" s="183"/>
      <c r="E46" s="184"/>
      <c r="F46" s="181"/>
      <c r="G46" s="181"/>
      <c r="H46" s="181"/>
      <c r="I46" s="204"/>
      <c r="J46" s="205"/>
    </row>
    <row r="47" ht="14.25" spans="1:10">
      <c r="A47" s="180"/>
      <c r="B47" s="181"/>
      <c r="C47" s="182"/>
      <c r="D47" s="183"/>
      <c r="E47" s="184"/>
      <c r="F47" s="181"/>
      <c r="G47" s="181"/>
      <c r="H47" s="181"/>
      <c r="I47" s="204"/>
      <c r="J47" s="205"/>
    </row>
    <row r="48" ht="14.25" spans="1:10">
      <c r="A48" s="180"/>
      <c r="B48" s="181"/>
      <c r="C48" s="182"/>
      <c r="D48" s="183"/>
      <c r="E48" s="184"/>
      <c r="F48" s="181"/>
      <c r="G48" s="181"/>
      <c r="H48" s="181"/>
      <c r="I48" s="204"/>
      <c r="J48" s="205"/>
    </row>
    <row r="49" ht="14.25" spans="1:10">
      <c r="A49" s="180"/>
      <c r="B49" s="181"/>
      <c r="C49" s="182"/>
      <c r="D49" s="183"/>
      <c r="E49" s="184"/>
      <c r="F49" s="181"/>
      <c r="G49" s="181"/>
      <c r="H49" s="181"/>
      <c r="I49" s="204"/>
      <c r="J49" s="205"/>
    </row>
    <row r="50" ht="14.25" spans="1:10">
      <c r="A50" s="180"/>
      <c r="B50" s="181"/>
      <c r="C50" s="182"/>
      <c r="D50" s="183"/>
      <c r="E50" s="184"/>
      <c r="F50" s="181"/>
      <c r="G50" s="181"/>
      <c r="H50" s="181"/>
      <c r="I50" s="204"/>
      <c r="J50" s="205"/>
    </row>
    <row r="51" ht="14.25" spans="1:10">
      <c r="A51" s="185" t="s">
        <v>94</v>
      </c>
      <c r="B51" s="186"/>
      <c r="C51" s="186"/>
      <c r="D51" s="149"/>
      <c r="E51" s="149"/>
      <c r="F51" s="186"/>
      <c r="G51" s="186"/>
      <c r="H51" s="186"/>
      <c r="I51" s="149"/>
      <c r="J51" s="149"/>
    </row>
    <row r="52" ht="14.25" spans="1:10">
      <c r="A52" s="187" t="s">
        <v>95</v>
      </c>
      <c r="B52" s="188" t="s">
        <v>96</v>
      </c>
      <c r="C52" s="188">
        <v>58</v>
      </c>
      <c r="D52" s="189">
        <v>12431000</v>
      </c>
      <c r="E52" s="189">
        <v>12431000</v>
      </c>
      <c r="F52" s="188" t="s">
        <v>97</v>
      </c>
      <c r="G52" s="188" t="s">
        <v>96</v>
      </c>
      <c r="H52" s="188">
        <v>69</v>
      </c>
      <c r="I52" s="189"/>
      <c r="J52" s="206"/>
    </row>
    <row r="53" ht="40.5" spans="1:10">
      <c r="A53" s="190"/>
      <c r="B53" s="191" t="s">
        <v>98</v>
      </c>
      <c r="C53" s="161">
        <v>59</v>
      </c>
      <c r="D53" s="162"/>
      <c r="E53" s="162"/>
      <c r="F53" s="174"/>
      <c r="G53" s="191" t="s">
        <v>99</v>
      </c>
      <c r="H53" s="161">
        <v>70</v>
      </c>
      <c r="I53" s="163"/>
      <c r="J53" s="202"/>
    </row>
    <row r="54" ht="40.5" spans="1:10">
      <c r="A54" s="190"/>
      <c r="B54" s="191" t="s">
        <v>100</v>
      </c>
      <c r="C54" s="161">
        <v>60</v>
      </c>
      <c r="D54" s="162">
        <v>12431000</v>
      </c>
      <c r="E54" s="162">
        <v>12431000</v>
      </c>
      <c r="F54" s="174"/>
      <c r="G54" s="191" t="s">
        <v>101</v>
      </c>
      <c r="H54" s="161">
        <v>71</v>
      </c>
      <c r="I54" s="163"/>
      <c r="J54" s="202"/>
    </row>
    <row r="55" ht="40.5" spans="1:10">
      <c r="A55" s="190"/>
      <c r="B55" s="191" t="s">
        <v>102</v>
      </c>
      <c r="C55" s="161">
        <v>61</v>
      </c>
      <c r="D55" s="162"/>
      <c r="E55" s="162"/>
      <c r="F55" s="174"/>
      <c r="G55" s="191" t="s">
        <v>103</v>
      </c>
      <c r="H55" s="161">
        <v>72</v>
      </c>
      <c r="I55" s="163"/>
      <c r="J55" s="202"/>
    </row>
    <row r="56" spans="1:10">
      <c r="A56" s="192"/>
      <c r="B56" s="193" t="s">
        <v>104</v>
      </c>
      <c r="C56" s="161">
        <v>62</v>
      </c>
      <c r="D56" s="162"/>
      <c r="E56" s="162"/>
      <c r="F56" s="194"/>
      <c r="G56" s="193" t="s">
        <v>105</v>
      </c>
      <c r="H56" s="161">
        <v>73</v>
      </c>
      <c r="I56" s="163">
        <v>225</v>
      </c>
      <c r="J56" s="202">
        <v>960</v>
      </c>
    </row>
    <row r="57" ht="40.5" spans="1:10">
      <c r="A57" s="190"/>
      <c r="B57" s="191" t="s">
        <v>106</v>
      </c>
      <c r="C57" s="161">
        <v>63</v>
      </c>
      <c r="D57" s="162"/>
      <c r="E57" s="162"/>
      <c r="F57" s="161" t="s">
        <v>107</v>
      </c>
      <c r="G57" s="161" t="s">
        <v>108</v>
      </c>
      <c r="H57" s="161">
        <v>74</v>
      </c>
      <c r="I57" s="162"/>
      <c r="J57" s="201"/>
    </row>
    <row r="58" ht="40.5" spans="1:10">
      <c r="A58" s="190"/>
      <c r="B58" s="191" t="s">
        <v>109</v>
      </c>
      <c r="C58" s="161">
        <v>64</v>
      </c>
      <c r="D58" s="162"/>
      <c r="E58" s="163"/>
      <c r="F58" s="174"/>
      <c r="G58" s="195" t="s">
        <v>110</v>
      </c>
      <c r="H58" s="161">
        <v>75</v>
      </c>
      <c r="I58" s="162"/>
      <c r="J58" s="201"/>
    </row>
    <row r="59" ht="40.5" spans="1:10">
      <c r="A59" s="190"/>
      <c r="B59" s="191" t="s">
        <v>111</v>
      </c>
      <c r="C59" s="161">
        <v>65</v>
      </c>
      <c r="D59" s="162"/>
      <c r="E59" s="163"/>
      <c r="F59" s="174"/>
      <c r="G59" s="161" t="s">
        <v>112</v>
      </c>
      <c r="H59" s="161">
        <v>76</v>
      </c>
      <c r="I59" s="162"/>
      <c r="J59" s="201"/>
    </row>
    <row r="60" ht="27" spans="1:10">
      <c r="A60" s="159" t="s">
        <v>113</v>
      </c>
      <c r="B60" s="160"/>
      <c r="C60" s="161">
        <v>66</v>
      </c>
      <c r="D60" s="163">
        <v>719061.77</v>
      </c>
      <c r="E60" s="163">
        <v>387067.64</v>
      </c>
      <c r="F60" s="174"/>
      <c r="G60" s="161" t="s">
        <v>114</v>
      </c>
      <c r="H60" s="161">
        <v>77</v>
      </c>
      <c r="I60" s="207"/>
      <c r="J60" s="208"/>
    </row>
    <row r="61" ht="27" spans="1:10">
      <c r="A61" s="159" t="s">
        <v>115</v>
      </c>
      <c r="B61" s="160"/>
      <c r="C61" s="161">
        <v>67</v>
      </c>
      <c r="D61" s="162"/>
      <c r="E61" s="163"/>
      <c r="F61" s="174"/>
      <c r="G61" s="161" t="s">
        <v>116</v>
      </c>
      <c r="H61" s="161">
        <v>78</v>
      </c>
      <c r="I61" s="162"/>
      <c r="J61" s="201"/>
    </row>
    <row r="62" ht="27.75" spans="1:10">
      <c r="A62" s="175" t="s">
        <v>117</v>
      </c>
      <c r="B62" s="176"/>
      <c r="C62" s="177">
        <v>68</v>
      </c>
      <c r="D62" s="178"/>
      <c r="E62" s="178"/>
      <c r="F62" s="196"/>
      <c r="G62" s="177" t="s">
        <v>118</v>
      </c>
      <c r="H62" s="177">
        <v>79</v>
      </c>
      <c r="I62" s="178"/>
      <c r="J62" s="203"/>
    </row>
    <row r="63" ht="15" spans="1:10">
      <c r="A63" s="180" t="s">
        <v>92</v>
      </c>
      <c r="B63" s="181"/>
      <c r="C63" s="182"/>
      <c r="D63" s="183"/>
      <c r="E63" s="184"/>
      <c r="F63" s="197"/>
      <c r="G63" s="181"/>
      <c r="H63" s="181"/>
      <c r="I63" s="209" t="s">
        <v>93</v>
      </c>
      <c r="J63" s="184"/>
    </row>
  </sheetData>
  <mergeCells count="87">
    <mergeCell ref="A1:J1"/>
    <mergeCell ref="A2:D2"/>
    <mergeCell ref="E2:G2"/>
    <mergeCell ref="H2:J2"/>
    <mergeCell ref="A3:E3"/>
    <mergeCell ref="F3:J3"/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C37:D37"/>
    <mergeCell ref="E37:F37"/>
    <mergeCell ref="G37:H37"/>
    <mergeCell ref="A51:J51"/>
    <mergeCell ref="A60:B60"/>
    <mergeCell ref="A61:B61"/>
    <mergeCell ref="A62:B62"/>
    <mergeCell ref="A63:B63"/>
    <mergeCell ref="C63:D63"/>
    <mergeCell ref="E63:F63"/>
    <mergeCell ref="G63:H63"/>
    <mergeCell ref="A52:A59"/>
    <mergeCell ref="F52:F56"/>
    <mergeCell ref="F57:F62"/>
  </mergeCells>
  <pageMargins left="0.75" right="0.18" top="1" bottom="1" header="0.5" footer="0.5"/>
  <pageSetup paperSize="9" scale="70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3" sqref="A3:C3"/>
    </sheetView>
  </sheetViews>
  <sheetFormatPr defaultColWidth="9" defaultRowHeight="13.5" outlineLevelCol="7"/>
  <cols>
    <col min="1" max="1" width="23.125" style="75" customWidth="1"/>
    <col min="2" max="2" width="4.625" style="75" customWidth="1"/>
    <col min="3" max="3" width="12.625" style="75" customWidth="1"/>
    <col min="4" max="4" width="25.75" style="75" customWidth="1"/>
    <col min="5" max="5" width="30.25" style="75" customWidth="1"/>
    <col min="6" max="6" width="12.25" style="75" customWidth="1"/>
    <col min="7" max="7" width="11.5" style="75"/>
    <col min="8" max="8" width="12.625" style="75"/>
    <col min="9" max="16384" width="9" style="75"/>
  </cols>
  <sheetData>
    <row r="1" s="75" customFormat="1" ht="26.1" customHeight="1" spans="1:8">
      <c r="A1" s="121" t="s">
        <v>119</v>
      </c>
      <c r="B1" s="122"/>
      <c r="C1" s="122"/>
      <c r="D1" s="122"/>
      <c r="E1" s="122"/>
      <c r="F1" s="122"/>
      <c r="G1" s="122"/>
      <c r="H1" s="122"/>
    </row>
    <row r="2" s="75" customFormat="1" ht="18" customHeight="1" spans="1:8">
      <c r="A2" s="121"/>
      <c r="B2" s="123"/>
      <c r="C2" s="123"/>
      <c r="D2" s="123"/>
      <c r="E2" s="123"/>
      <c r="F2" s="123"/>
      <c r="G2" s="123"/>
      <c r="H2" s="123"/>
    </row>
    <row r="3" s="75" customFormat="1" ht="27" customHeight="1" spans="1:8">
      <c r="A3" s="101" t="s">
        <v>120</v>
      </c>
      <c r="B3" s="101"/>
      <c r="C3" s="101"/>
      <c r="D3" s="79" t="s">
        <v>29</v>
      </c>
      <c r="E3" s="124"/>
      <c r="F3" s="125" t="s">
        <v>30</v>
      </c>
      <c r="G3" s="126"/>
      <c r="H3" s="126"/>
    </row>
    <row r="4" s="75" customFormat="1" ht="29" customHeight="1" spans="1:8">
      <c r="A4" s="81" t="s">
        <v>121</v>
      </c>
      <c r="B4" s="84" t="s">
        <v>1</v>
      </c>
      <c r="C4" s="84" t="s">
        <v>122</v>
      </c>
      <c r="D4" s="84" t="s">
        <v>123</v>
      </c>
      <c r="E4" s="84" t="s">
        <v>121</v>
      </c>
      <c r="F4" s="84" t="s">
        <v>1</v>
      </c>
      <c r="G4" s="84" t="s">
        <v>122</v>
      </c>
      <c r="H4" s="127" t="s">
        <v>123</v>
      </c>
    </row>
    <row r="5" s="75" customFormat="1" ht="51" customHeight="1" spans="1:8">
      <c r="A5" s="85" t="s">
        <v>124</v>
      </c>
      <c r="B5" s="87">
        <v>1</v>
      </c>
      <c r="C5" s="88">
        <v>368.46</v>
      </c>
      <c r="D5" s="88">
        <v>25503.97</v>
      </c>
      <c r="E5" s="89" t="s">
        <v>125</v>
      </c>
      <c r="F5" s="87">
        <v>22</v>
      </c>
      <c r="G5" s="88">
        <v>-56650.54</v>
      </c>
      <c r="H5" s="107">
        <v>-332729.13</v>
      </c>
    </row>
    <row r="6" s="75" customFormat="1" ht="29" customHeight="1" spans="1:8">
      <c r="A6" s="85" t="s">
        <v>126</v>
      </c>
      <c r="B6" s="87">
        <v>2</v>
      </c>
      <c r="C6" s="88">
        <v>368.46</v>
      </c>
      <c r="D6" s="88">
        <v>19694.97</v>
      </c>
      <c r="E6" s="89" t="s">
        <v>127</v>
      </c>
      <c r="F6" s="87">
        <v>23</v>
      </c>
      <c r="G6" s="88"/>
      <c r="H6" s="107">
        <v>19176</v>
      </c>
    </row>
    <row r="7" s="75" customFormat="1" ht="29" customHeight="1" spans="1:8">
      <c r="A7" s="85" t="s">
        <v>128</v>
      </c>
      <c r="B7" s="87">
        <v>3</v>
      </c>
      <c r="C7" s="88"/>
      <c r="D7" s="88">
        <v>19200</v>
      </c>
      <c r="E7" s="89" t="s">
        <v>129</v>
      </c>
      <c r="F7" s="87">
        <v>24</v>
      </c>
      <c r="G7" s="88"/>
      <c r="H7" s="107"/>
    </row>
    <row r="8" s="75" customFormat="1" ht="29" customHeight="1" spans="1:8">
      <c r="A8" s="85" t="s">
        <v>130</v>
      </c>
      <c r="B8" s="87">
        <v>4</v>
      </c>
      <c r="C8" s="88"/>
      <c r="D8" s="88"/>
      <c r="E8" s="89" t="s">
        <v>131</v>
      </c>
      <c r="F8" s="87">
        <v>25</v>
      </c>
      <c r="G8" s="88"/>
      <c r="H8" s="107"/>
    </row>
    <row r="9" s="75" customFormat="1" ht="29" customHeight="1" spans="1:8">
      <c r="A9" s="85" t="s">
        <v>132</v>
      </c>
      <c r="B9" s="87">
        <v>5</v>
      </c>
      <c r="C9" s="88"/>
      <c r="D9" s="88"/>
      <c r="E9" s="89" t="s">
        <v>133</v>
      </c>
      <c r="F9" s="87">
        <v>26</v>
      </c>
      <c r="G9" s="88"/>
      <c r="H9" s="107"/>
    </row>
    <row r="10" s="75" customFormat="1" ht="29" customHeight="1" spans="1:8">
      <c r="A10" s="85" t="s">
        <v>134</v>
      </c>
      <c r="B10" s="87">
        <v>6</v>
      </c>
      <c r="C10" s="88"/>
      <c r="D10" s="88"/>
      <c r="E10" s="89" t="s">
        <v>135</v>
      </c>
      <c r="F10" s="87">
        <v>27</v>
      </c>
      <c r="G10" s="88"/>
      <c r="H10" s="107"/>
    </row>
    <row r="11" s="75" customFormat="1" ht="29" customHeight="1" spans="1:8">
      <c r="A11" s="85" t="s">
        <v>136</v>
      </c>
      <c r="B11" s="87">
        <v>7</v>
      </c>
      <c r="C11" s="88"/>
      <c r="D11" s="88"/>
      <c r="E11" s="89" t="s">
        <v>137</v>
      </c>
      <c r="F11" s="87">
        <v>28</v>
      </c>
      <c r="G11" s="88">
        <v>-56650.54</v>
      </c>
      <c r="H11" s="107">
        <v>-332729.13</v>
      </c>
    </row>
    <row r="12" s="75" customFormat="1" ht="29" customHeight="1" spans="1:8">
      <c r="A12" s="85" t="s">
        <v>138</v>
      </c>
      <c r="B12" s="87">
        <v>8</v>
      </c>
      <c r="C12" s="88"/>
      <c r="D12" s="88">
        <v>5809</v>
      </c>
      <c r="E12" s="89" t="s">
        <v>139</v>
      </c>
      <c r="F12" s="87">
        <v>29</v>
      </c>
      <c r="G12" s="88"/>
      <c r="H12" s="107"/>
    </row>
    <row r="13" s="75" customFormat="1" ht="29" customHeight="1" spans="1:8">
      <c r="A13" s="85" t="s">
        <v>140</v>
      </c>
      <c r="B13" s="87">
        <v>9</v>
      </c>
      <c r="C13" s="88"/>
      <c r="D13" s="88"/>
      <c r="E13" s="128" t="s">
        <v>141</v>
      </c>
      <c r="F13" s="87">
        <v>30</v>
      </c>
      <c r="G13" s="88"/>
      <c r="H13" s="107"/>
    </row>
    <row r="14" s="75" customFormat="1" ht="29" customHeight="1" spans="1:8">
      <c r="A14" s="85" t="s">
        <v>142</v>
      </c>
      <c r="B14" s="87">
        <v>10</v>
      </c>
      <c r="C14" s="88">
        <v>368.46</v>
      </c>
      <c r="D14" s="88">
        <v>494.97</v>
      </c>
      <c r="E14" s="89" t="s">
        <v>143</v>
      </c>
      <c r="F14" s="87">
        <v>31</v>
      </c>
      <c r="G14" s="88"/>
      <c r="H14" s="107"/>
    </row>
    <row r="15" s="75" customFormat="1" ht="29" customHeight="1" spans="1:8">
      <c r="A15" s="85" t="s">
        <v>144</v>
      </c>
      <c r="B15" s="87">
        <v>11</v>
      </c>
      <c r="C15" s="88">
        <v>57019</v>
      </c>
      <c r="D15" s="88">
        <v>358233.1</v>
      </c>
      <c r="E15" s="128" t="s">
        <v>145</v>
      </c>
      <c r="F15" s="87">
        <v>32</v>
      </c>
      <c r="G15" s="88"/>
      <c r="H15" s="107"/>
    </row>
    <row r="16" s="75" customFormat="1" ht="29" customHeight="1" spans="1:8">
      <c r="A16" s="85" t="s">
        <v>146</v>
      </c>
      <c r="B16" s="87">
        <v>12</v>
      </c>
      <c r="C16" s="88"/>
      <c r="D16" s="88"/>
      <c r="E16" s="89" t="s">
        <v>147</v>
      </c>
      <c r="F16" s="87">
        <v>33</v>
      </c>
      <c r="G16" s="87"/>
      <c r="H16" s="129"/>
    </row>
    <row r="17" s="75" customFormat="1" ht="29" customHeight="1" spans="1:8">
      <c r="A17" s="85" t="s">
        <v>148</v>
      </c>
      <c r="B17" s="87">
        <v>13</v>
      </c>
      <c r="C17" s="88"/>
      <c r="D17" s="88"/>
      <c r="E17" s="89" t="s">
        <v>149</v>
      </c>
      <c r="F17" s="87">
        <v>34</v>
      </c>
      <c r="G17" s="88"/>
      <c r="H17" s="107"/>
    </row>
    <row r="18" s="75" customFormat="1" ht="29" customHeight="1" spans="1:8">
      <c r="A18" s="85" t="s">
        <v>150</v>
      </c>
      <c r="B18" s="87">
        <v>14</v>
      </c>
      <c r="C18" s="88">
        <v>57011</v>
      </c>
      <c r="D18" s="88">
        <v>358069</v>
      </c>
      <c r="E18" s="89" t="s">
        <v>151</v>
      </c>
      <c r="F18" s="87">
        <v>35</v>
      </c>
      <c r="G18" s="88">
        <v>-56650.54</v>
      </c>
      <c r="H18" s="107">
        <v>-332729.13</v>
      </c>
    </row>
    <row r="19" s="75" customFormat="1" ht="29" customHeight="1" spans="1:8">
      <c r="A19" s="85" t="s">
        <v>152</v>
      </c>
      <c r="B19" s="87">
        <v>15</v>
      </c>
      <c r="C19" s="88">
        <v>8</v>
      </c>
      <c r="D19" s="88">
        <v>24</v>
      </c>
      <c r="E19" s="113" t="s">
        <v>153</v>
      </c>
      <c r="F19" s="87" t="s">
        <v>153</v>
      </c>
      <c r="G19" s="87" t="s">
        <v>153</v>
      </c>
      <c r="H19" s="129"/>
    </row>
    <row r="20" s="75" customFormat="1" ht="29" customHeight="1" spans="1:8">
      <c r="A20" s="85" t="s">
        <v>154</v>
      </c>
      <c r="B20" s="87">
        <v>16</v>
      </c>
      <c r="C20" s="88"/>
      <c r="D20" s="88"/>
      <c r="E20" s="113" t="s">
        <v>153</v>
      </c>
      <c r="F20" s="87" t="s">
        <v>153</v>
      </c>
      <c r="G20" s="87" t="s">
        <v>153</v>
      </c>
      <c r="H20" s="129"/>
    </row>
    <row r="21" s="75" customFormat="1" ht="29" customHeight="1" spans="1:8">
      <c r="A21" s="85" t="s">
        <v>155</v>
      </c>
      <c r="B21" s="87">
        <v>17</v>
      </c>
      <c r="C21" s="88"/>
      <c r="D21" s="88"/>
      <c r="E21" s="113" t="s">
        <v>153</v>
      </c>
      <c r="F21" s="87" t="s">
        <v>153</v>
      </c>
      <c r="G21" s="87" t="s">
        <v>153</v>
      </c>
      <c r="H21" s="129"/>
    </row>
    <row r="22" s="75" customFormat="1" ht="29" customHeight="1" spans="1:8">
      <c r="A22" s="85" t="s">
        <v>156</v>
      </c>
      <c r="B22" s="87">
        <v>18</v>
      </c>
      <c r="C22" s="88"/>
      <c r="D22" s="88"/>
      <c r="E22" s="113" t="s">
        <v>153</v>
      </c>
      <c r="F22" s="87" t="s">
        <v>153</v>
      </c>
      <c r="G22" s="87" t="s">
        <v>153</v>
      </c>
      <c r="H22" s="129"/>
    </row>
    <row r="23" s="75" customFormat="1" ht="23.1" customHeight="1" spans="1:8">
      <c r="A23" s="85" t="s">
        <v>157</v>
      </c>
      <c r="B23" s="87">
        <v>19</v>
      </c>
      <c r="C23" s="88"/>
      <c r="D23" s="88"/>
      <c r="E23" s="113" t="s">
        <v>153</v>
      </c>
      <c r="F23" s="87" t="s">
        <v>153</v>
      </c>
      <c r="G23" s="87" t="s">
        <v>153</v>
      </c>
      <c r="H23" s="129"/>
    </row>
    <row r="24" spans="1:8">
      <c r="A24" s="85" t="s">
        <v>158</v>
      </c>
      <c r="B24" s="87">
        <v>20</v>
      </c>
      <c r="C24" s="88"/>
      <c r="D24" s="88">
        <v>140.1</v>
      </c>
      <c r="E24" s="113" t="s">
        <v>153</v>
      </c>
      <c r="F24" s="87" t="s">
        <v>153</v>
      </c>
      <c r="G24" s="87" t="s">
        <v>153</v>
      </c>
      <c r="H24" s="129"/>
    </row>
    <row r="25" spans="1:8">
      <c r="A25" s="85" t="s">
        <v>159</v>
      </c>
      <c r="B25" s="87">
        <v>21</v>
      </c>
      <c r="C25" s="88"/>
      <c r="D25" s="88"/>
      <c r="E25" s="113" t="s">
        <v>153</v>
      </c>
      <c r="F25" s="87" t="s">
        <v>153</v>
      </c>
      <c r="G25" s="87" t="s">
        <v>153</v>
      </c>
      <c r="H25" s="129"/>
    </row>
    <row r="26" spans="1:8">
      <c r="A26" s="85" t="s">
        <v>153</v>
      </c>
      <c r="B26" s="87" t="s">
        <v>153</v>
      </c>
      <c r="C26" s="88" t="s">
        <v>153</v>
      </c>
      <c r="D26" s="88" t="s">
        <v>153</v>
      </c>
      <c r="E26" s="113" t="s">
        <v>153</v>
      </c>
      <c r="F26" s="87" t="s">
        <v>153</v>
      </c>
      <c r="G26" s="87" t="s">
        <v>153</v>
      </c>
      <c r="H26" s="129"/>
    </row>
    <row r="27" ht="14.25" spans="1:8">
      <c r="A27" s="130" t="s">
        <v>153</v>
      </c>
      <c r="B27" s="94" t="s">
        <v>153</v>
      </c>
      <c r="C27" s="95" t="s">
        <v>153</v>
      </c>
      <c r="D27" s="95" t="s">
        <v>153</v>
      </c>
      <c r="E27" s="131" t="s">
        <v>153</v>
      </c>
      <c r="F27" s="94" t="s">
        <v>153</v>
      </c>
      <c r="G27" s="94" t="s">
        <v>153</v>
      </c>
      <c r="H27" s="132"/>
    </row>
    <row r="28" ht="15" spans="1:8">
      <c r="A28" s="124" t="s">
        <v>160</v>
      </c>
      <c r="B28" s="133" t="s">
        <v>153</v>
      </c>
      <c r="C28" s="134" t="s">
        <v>153</v>
      </c>
      <c r="D28" s="134" t="s">
        <v>153</v>
      </c>
      <c r="E28" s="124" t="s">
        <v>153</v>
      </c>
      <c r="F28" s="133" t="s">
        <v>153</v>
      </c>
      <c r="G28" s="124" t="s">
        <v>153</v>
      </c>
      <c r="H28" s="102"/>
    </row>
    <row r="29" ht="14.25" spans="1:8">
      <c r="A29" s="135" t="s">
        <v>161</v>
      </c>
      <c r="B29" s="136"/>
      <c r="C29" s="137" t="s">
        <v>153</v>
      </c>
      <c r="D29" s="137" t="s">
        <v>153</v>
      </c>
      <c r="E29" s="136"/>
      <c r="F29" s="84">
        <v>36</v>
      </c>
      <c r="G29" s="83" t="s">
        <v>153</v>
      </c>
      <c r="H29" s="138"/>
    </row>
    <row r="30" spans="1:8">
      <c r="A30" s="85" t="s">
        <v>162</v>
      </c>
      <c r="B30" s="86"/>
      <c r="C30" s="139" t="s">
        <v>153</v>
      </c>
      <c r="D30" s="139" t="s">
        <v>153</v>
      </c>
      <c r="E30" s="86"/>
      <c r="F30" s="87">
        <v>37</v>
      </c>
      <c r="G30" s="113" t="s">
        <v>153</v>
      </c>
      <c r="H30" s="140"/>
    </row>
    <row r="31" spans="1:8">
      <c r="A31" s="85" t="s">
        <v>163</v>
      </c>
      <c r="B31" s="86"/>
      <c r="C31" s="139" t="s">
        <v>153</v>
      </c>
      <c r="D31" s="139" t="s">
        <v>153</v>
      </c>
      <c r="E31" s="86"/>
      <c r="F31" s="87">
        <v>38</v>
      </c>
      <c r="G31" s="113" t="s">
        <v>153</v>
      </c>
      <c r="H31" s="140"/>
    </row>
    <row r="32" spans="1:8">
      <c r="A32" s="85" t="s">
        <v>164</v>
      </c>
      <c r="B32" s="139"/>
      <c r="C32" s="139" t="s">
        <v>153</v>
      </c>
      <c r="D32" s="89" t="s">
        <v>153</v>
      </c>
      <c r="E32" s="89" t="s">
        <v>153</v>
      </c>
      <c r="F32" s="87">
        <v>39</v>
      </c>
      <c r="G32" s="113" t="s">
        <v>153</v>
      </c>
      <c r="H32" s="109" t="s">
        <v>153</v>
      </c>
    </row>
    <row r="33" spans="1:8">
      <c r="A33" s="85" t="s">
        <v>165</v>
      </c>
      <c r="B33" s="86"/>
      <c r="C33" s="86"/>
      <c r="D33" s="86"/>
      <c r="E33" s="86"/>
      <c r="F33" s="87">
        <v>40</v>
      </c>
      <c r="G33" s="113" t="s">
        <v>153</v>
      </c>
      <c r="H33" s="109" t="s">
        <v>153</v>
      </c>
    </row>
    <row r="34" spans="1:8">
      <c r="A34" s="85" t="s">
        <v>166</v>
      </c>
      <c r="B34" s="86"/>
      <c r="C34" s="86"/>
      <c r="D34" s="86"/>
      <c r="E34" s="86"/>
      <c r="F34" s="87">
        <v>41</v>
      </c>
      <c r="G34" s="113" t="s">
        <v>153</v>
      </c>
      <c r="H34" s="109" t="s">
        <v>153</v>
      </c>
    </row>
    <row r="35" spans="1:8">
      <c r="A35" s="85" t="s">
        <v>167</v>
      </c>
      <c r="B35" s="86"/>
      <c r="C35" s="86"/>
      <c r="D35" s="86"/>
      <c r="E35" s="86"/>
      <c r="F35" s="87">
        <v>42</v>
      </c>
      <c r="G35" s="113" t="s">
        <v>153</v>
      </c>
      <c r="H35" s="109" t="s">
        <v>153</v>
      </c>
    </row>
    <row r="36" ht="14.25" spans="1:8">
      <c r="A36" s="92" t="s">
        <v>168</v>
      </c>
      <c r="B36" s="93"/>
      <c r="C36" s="93"/>
      <c r="D36" s="93"/>
      <c r="E36" s="93"/>
      <c r="F36" s="94">
        <v>43</v>
      </c>
      <c r="G36" s="131" t="s">
        <v>153</v>
      </c>
      <c r="H36" s="141" t="s">
        <v>153</v>
      </c>
    </row>
    <row r="37" ht="15" spans="1:8">
      <c r="A37" s="97" t="s">
        <v>92</v>
      </c>
      <c r="B37" s="98"/>
      <c r="C37" s="98"/>
      <c r="D37" s="98"/>
      <c r="E37" s="142"/>
      <c r="F37" s="142"/>
      <c r="G37" s="143" t="s">
        <v>93</v>
      </c>
      <c r="H37" s="144"/>
    </row>
  </sheetData>
  <mergeCells count="13">
    <mergeCell ref="A3:C3"/>
    <mergeCell ref="D3:E3"/>
    <mergeCell ref="F3:H3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1:H2"/>
  </mergeCells>
  <pageMargins left="0.75" right="0.75" top="1" bottom="1" header="0.5" footer="0.5"/>
  <pageSetup paperSize="9" scale="6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opLeftCell="A79" workbookViewId="0">
      <selection activeCell="D11" sqref="D11"/>
    </sheetView>
  </sheetViews>
  <sheetFormatPr defaultColWidth="9" defaultRowHeight="13.5"/>
  <cols>
    <col min="1" max="1" width="26.625" style="75" customWidth="1"/>
    <col min="2" max="2" width="12.625" style="75" customWidth="1"/>
    <col min="3" max="3" width="13.625" style="75" customWidth="1"/>
    <col min="4" max="4" width="22.625" style="75" customWidth="1"/>
    <col min="5" max="6" width="12.625" style="75" customWidth="1"/>
    <col min="7" max="10" width="9" style="75"/>
    <col min="11" max="12" width="11.5" style="75" customWidth="1"/>
    <col min="13" max="16384" width="9" style="75"/>
  </cols>
  <sheetData>
    <row r="1" s="75" customFormat="1" ht="27" customHeight="1" spans="1:12">
      <c r="A1" s="76" t="s">
        <v>169</v>
      </c>
      <c r="B1" s="77"/>
      <c r="C1" s="77"/>
      <c r="D1" s="77"/>
      <c r="E1" s="77"/>
      <c r="F1" s="77"/>
      <c r="G1" s="77"/>
      <c r="H1" s="77"/>
      <c r="I1" s="77"/>
      <c r="J1" s="77"/>
      <c r="K1" s="103" t="s">
        <v>153</v>
      </c>
      <c r="L1" s="103" t="s">
        <v>153</v>
      </c>
    </row>
    <row r="2" s="75" customFormat="1" ht="28" customHeight="1" spans="1:12">
      <c r="A2" s="78" t="s">
        <v>28</v>
      </c>
      <c r="B2" s="78"/>
      <c r="C2" s="78"/>
      <c r="D2" s="79" t="s">
        <v>29</v>
      </c>
      <c r="E2" s="79"/>
      <c r="F2" s="80"/>
      <c r="G2" s="80"/>
      <c r="H2" s="80"/>
      <c r="I2" s="104"/>
      <c r="J2" s="105" t="s">
        <v>30</v>
      </c>
      <c r="K2" s="105"/>
      <c r="L2" s="105"/>
    </row>
    <row r="3" s="75" customFormat="1" ht="15.95" customHeight="1" spans="1:12">
      <c r="A3" s="81" t="s">
        <v>121</v>
      </c>
      <c r="B3" s="82"/>
      <c r="C3" s="82"/>
      <c r="D3" s="83" t="s">
        <v>1</v>
      </c>
      <c r="E3" s="84" t="s">
        <v>170</v>
      </c>
      <c r="F3" s="84" t="s">
        <v>171</v>
      </c>
      <c r="G3" s="84" t="s">
        <v>121</v>
      </c>
      <c r="H3" s="82"/>
      <c r="I3" s="84" t="s">
        <v>153</v>
      </c>
      <c r="J3" s="84" t="s">
        <v>1</v>
      </c>
      <c r="K3" s="84" t="s">
        <v>170</v>
      </c>
      <c r="L3" s="106" t="s">
        <v>171</v>
      </c>
    </row>
    <row r="4" s="75" customFormat="1" ht="15" customHeight="1" spans="1:12">
      <c r="A4" s="85" t="s">
        <v>172</v>
      </c>
      <c r="B4" s="86"/>
      <c r="C4" s="86"/>
      <c r="D4" s="87">
        <v>1</v>
      </c>
      <c r="E4" s="88">
        <v>25503.97</v>
      </c>
      <c r="F4" s="88">
        <v>25503.97</v>
      </c>
      <c r="G4" s="89" t="s">
        <v>173</v>
      </c>
      <c r="H4" s="86"/>
      <c r="I4" s="86"/>
      <c r="J4" s="87">
        <v>31</v>
      </c>
      <c r="K4" s="88">
        <v>5809</v>
      </c>
      <c r="L4" s="107">
        <v>5809</v>
      </c>
    </row>
    <row r="5" s="75" customFormat="1" ht="15" customHeight="1" spans="1:12">
      <c r="A5" s="85" t="s">
        <v>174</v>
      </c>
      <c r="B5" s="86"/>
      <c r="C5" s="86"/>
      <c r="D5" s="87">
        <v>2</v>
      </c>
      <c r="E5" s="88">
        <v>19200</v>
      </c>
      <c r="F5" s="88">
        <v>19200</v>
      </c>
      <c r="G5" s="87" t="s">
        <v>175</v>
      </c>
      <c r="H5" s="90"/>
      <c r="I5" s="90"/>
      <c r="J5" s="87">
        <v>32</v>
      </c>
      <c r="K5" s="88"/>
      <c r="L5" s="107"/>
    </row>
    <row r="6" s="75" customFormat="1" ht="15" customHeight="1" spans="1:12">
      <c r="A6" s="85" t="s">
        <v>176</v>
      </c>
      <c r="B6" s="86"/>
      <c r="C6" s="86"/>
      <c r="D6" s="87">
        <v>3</v>
      </c>
      <c r="E6" s="88"/>
      <c r="F6" s="88"/>
      <c r="G6" s="89" t="s">
        <v>177</v>
      </c>
      <c r="H6" s="86"/>
      <c r="I6" s="86"/>
      <c r="J6" s="87">
        <v>33</v>
      </c>
      <c r="K6" s="88"/>
      <c r="L6" s="107"/>
    </row>
    <row r="7" s="75" customFormat="1" ht="15" customHeight="1" spans="1:12">
      <c r="A7" s="91" t="s">
        <v>178</v>
      </c>
      <c r="B7" s="90"/>
      <c r="C7" s="90"/>
      <c r="D7" s="87">
        <v>4</v>
      </c>
      <c r="E7" s="88"/>
      <c r="F7" s="88"/>
      <c r="G7" s="89" t="s">
        <v>179</v>
      </c>
      <c r="H7" s="86"/>
      <c r="I7" s="86"/>
      <c r="J7" s="87">
        <v>34</v>
      </c>
      <c r="K7" s="88"/>
      <c r="L7" s="107"/>
    </row>
    <row r="8" s="75" customFormat="1" ht="15" customHeight="1" spans="1:12">
      <c r="A8" s="91" t="s">
        <v>180</v>
      </c>
      <c r="B8" s="90"/>
      <c r="C8" s="90"/>
      <c r="D8" s="87">
        <v>5</v>
      </c>
      <c r="E8" s="88"/>
      <c r="F8" s="88"/>
      <c r="G8" s="89" t="s">
        <v>181</v>
      </c>
      <c r="H8" s="86"/>
      <c r="I8" s="86"/>
      <c r="J8" s="87">
        <v>35</v>
      </c>
      <c r="K8" s="88"/>
      <c r="L8" s="107"/>
    </row>
    <row r="9" s="75" customFormat="1" ht="12" customHeight="1" spans="1:12">
      <c r="A9" s="91" t="s">
        <v>182</v>
      </c>
      <c r="B9" s="90"/>
      <c r="C9" s="90"/>
      <c r="D9" s="87">
        <v>6</v>
      </c>
      <c r="E9" s="88"/>
      <c r="F9" s="88"/>
      <c r="G9" s="89" t="s">
        <v>183</v>
      </c>
      <c r="H9" s="86"/>
      <c r="I9" s="86"/>
      <c r="J9" s="87">
        <v>36</v>
      </c>
      <c r="K9" s="88"/>
      <c r="L9" s="107"/>
    </row>
    <row r="10" s="75" customFormat="1" ht="15" customHeight="1" spans="1:12">
      <c r="A10" s="91" t="s">
        <v>184</v>
      </c>
      <c r="B10" s="90"/>
      <c r="C10" s="90"/>
      <c r="D10" s="87">
        <v>7</v>
      </c>
      <c r="E10" s="88"/>
      <c r="F10" s="88"/>
      <c r="G10" s="89" t="s">
        <v>185</v>
      </c>
      <c r="H10" s="86"/>
      <c r="I10" s="86"/>
      <c r="J10" s="87">
        <v>37</v>
      </c>
      <c r="K10" s="88"/>
      <c r="L10" s="107"/>
    </row>
    <row r="11" s="75" customFormat="1" ht="15" customHeight="1" spans="1:12">
      <c r="A11" s="91" t="s">
        <v>186</v>
      </c>
      <c r="B11" s="90"/>
      <c r="C11" s="90"/>
      <c r="D11" s="87">
        <v>8</v>
      </c>
      <c r="E11" s="88"/>
      <c r="F11" s="88"/>
      <c r="G11" s="89" t="s">
        <v>187</v>
      </c>
      <c r="H11" s="86"/>
      <c r="I11" s="86"/>
      <c r="J11" s="87">
        <v>38</v>
      </c>
      <c r="K11" s="88"/>
      <c r="L11" s="107"/>
    </row>
    <row r="12" s="75" customFormat="1" ht="15" customHeight="1" spans="1:12">
      <c r="A12" s="91" t="s">
        <v>188</v>
      </c>
      <c r="B12" s="90"/>
      <c r="C12" s="90"/>
      <c r="D12" s="87">
        <v>9</v>
      </c>
      <c r="E12" s="88"/>
      <c r="F12" s="88"/>
      <c r="G12" s="89" t="s">
        <v>189</v>
      </c>
      <c r="H12" s="86"/>
      <c r="I12" s="86"/>
      <c r="J12" s="87">
        <v>39</v>
      </c>
      <c r="K12" s="88"/>
      <c r="L12" s="107"/>
    </row>
    <row r="13" s="75" customFormat="1" ht="15" customHeight="1" spans="1:12">
      <c r="A13" s="85" t="s">
        <v>190</v>
      </c>
      <c r="B13" s="86"/>
      <c r="C13" s="86"/>
      <c r="D13" s="87">
        <v>10</v>
      </c>
      <c r="E13" s="88">
        <v>19200</v>
      </c>
      <c r="F13" s="88">
        <v>19200</v>
      </c>
      <c r="G13" s="89" t="s">
        <v>191</v>
      </c>
      <c r="H13" s="86"/>
      <c r="I13" s="86"/>
      <c r="J13" s="87">
        <v>40</v>
      </c>
      <c r="K13" s="88"/>
      <c r="L13" s="107"/>
    </row>
    <row r="14" s="75" customFormat="1" ht="15" customHeight="1" spans="1:12">
      <c r="A14" s="85" t="s">
        <v>192</v>
      </c>
      <c r="B14" s="86"/>
      <c r="C14" s="86"/>
      <c r="D14" s="87">
        <v>11</v>
      </c>
      <c r="E14" s="88"/>
      <c r="F14" s="88"/>
      <c r="G14" s="89" t="s">
        <v>193</v>
      </c>
      <c r="H14" s="86"/>
      <c r="I14" s="86"/>
      <c r="J14" s="87">
        <v>41</v>
      </c>
      <c r="K14" s="88"/>
      <c r="L14" s="107"/>
    </row>
    <row r="15" s="75" customFormat="1" ht="15" customHeight="1" spans="1:12">
      <c r="A15" s="85" t="s">
        <v>194</v>
      </c>
      <c r="B15" s="86"/>
      <c r="C15" s="86"/>
      <c r="D15" s="87">
        <v>12</v>
      </c>
      <c r="E15" s="88"/>
      <c r="F15" s="88"/>
      <c r="G15" s="89" t="s">
        <v>195</v>
      </c>
      <c r="H15" s="86"/>
      <c r="I15" s="86"/>
      <c r="J15" s="87">
        <v>42</v>
      </c>
      <c r="K15" s="88"/>
      <c r="L15" s="107"/>
    </row>
    <row r="16" s="75" customFormat="1" ht="15" customHeight="1" spans="1:12">
      <c r="A16" s="85" t="s">
        <v>196</v>
      </c>
      <c r="B16" s="86"/>
      <c r="C16" s="86"/>
      <c r="D16" s="87">
        <v>13</v>
      </c>
      <c r="E16" s="88"/>
      <c r="F16" s="88"/>
      <c r="G16" s="89" t="s">
        <v>197</v>
      </c>
      <c r="H16" s="86"/>
      <c r="I16" s="86"/>
      <c r="J16" s="87">
        <v>43</v>
      </c>
      <c r="K16" s="88"/>
      <c r="L16" s="107"/>
    </row>
    <row r="17" s="75" customFormat="1" ht="15" customHeight="1" spans="1:12">
      <c r="A17" s="85" t="s">
        <v>198</v>
      </c>
      <c r="B17" s="86"/>
      <c r="C17" s="86"/>
      <c r="D17" s="87">
        <v>14</v>
      </c>
      <c r="E17" s="88"/>
      <c r="F17" s="88"/>
      <c r="G17" s="89" t="s">
        <v>199</v>
      </c>
      <c r="H17" s="86"/>
      <c r="I17" s="86"/>
      <c r="J17" s="87">
        <v>44</v>
      </c>
      <c r="K17" s="88"/>
      <c r="L17" s="107"/>
    </row>
    <row r="18" s="75" customFormat="1" ht="15" customHeight="1" spans="1:12">
      <c r="A18" s="85" t="s">
        <v>200</v>
      </c>
      <c r="B18" s="86"/>
      <c r="C18" s="86"/>
      <c r="D18" s="87">
        <v>15</v>
      </c>
      <c r="E18" s="88"/>
      <c r="F18" s="88"/>
      <c r="G18" s="89" t="s">
        <v>201</v>
      </c>
      <c r="H18" s="86"/>
      <c r="I18" s="86"/>
      <c r="J18" s="87">
        <v>45</v>
      </c>
      <c r="K18" s="88"/>
      <c r="L18" s="107"/>
    </row>
    <row r="19" s="75" customFormat="1" ht="15" customHeight="1" spans="1:12">
      <c r="A19" s="91" t="s">
        <v>202</v>
      </c>
      <c r="B19" s="90"/>
      <c r="C19" s="90"/>
      <c r="D19" s="87">
        <v>16</v>
      </c>
      <c r="E19" s="88"/>
      <c r="F19" s="88"/>
      <c r="G19" s="89" t="s">
        <v>203</v>
      </c>
      <c r="H19" s="86"/>
      <c r="I19" s="86"/>
      <c r="J19" s="87">
        <v>46</v>
      </c>
      <c r="K19" s="88">
        <v>5809</v>
      </c>
      <c r="L19" s="107">
        <v>5809</v>
      </c>
    </row>
    <row r="20" s="75" customFormat="1" ht="15" customHeight="1" spans="1:12">
      <c r="A20" s="91" t="s">
        <v>153</v>
      </c>
      <c r="B20" s="90"/>
      <c r="C20" s="90"/>
      <c r="D20" s="90"/>
      <c r="E20" s="90"/>
      <c r="F20" s="87" t="s">
        <v>153</v>
      </c>
      <c r="G20" s="89" t="s">
        <v>204</v>
      </c>
      <c r="H20" s="86"/>
      <c r="I20" s="86"/>
      <c r="J20" s="87">
        <v>47</v>
      </c>
      <c r="K20" s="88"/>
      <c r="L20" s="107"/>
    </row>
    <row r="21" s="75" customFormat="1" ht="15" customHeight="1" spans="1:12">
      <c r="A21" s="85" t="s">
        <v>205</v>
      </c>
      <c r="B21" s="86"/>
      <c r="C21" s="86"/>
      <c r="D21" s="87">
        <v>17</v>
      </c>
      <c r="E21" s="88"/>
      <c r="F21" s="88"/>
      <c r="G21" s="89" t="s">
        <v>206</v>
      </c>
      <c r="H21" s="86"/>
      <c r="I21" s="86"/>
      <c r="J21" s="87">
        <v>48</v>
      </c>
      <c r="K21" s="88"/>
      <c r="L21" s="107"/>
    </row>
    <row r="22" s="75" customFormat="1" ht="15" customHeight="1" spans="1:12">
      <c r="A22" s="85" t="s">
        <v>207</v>
      </c>
      <c r="B22" s="86"/>
      <c r="C22" s="86"/>
      <c r="D22" s="87">
        <v>18</v>
      </c>
      <c r="E22" s="88"/>
      <c r="F22" s="88"/>
      <c r="G22" s="89" t="s">
        <v>208</v>
      </c>
      <c r="H22" s="86"/>
      <c r="I22" s="86"/>
      <c r="J22" s="87">
        <v>49</v>
      </c>
      <c r="K22" s="88"/>
      <c r="L22" s="107"/>
    </row>
    <row r="23" s="75" customFormat="1" ht="15" customHeight="1" spans="1:12">
      <c r="A23" s="85" t="s">
        <v>209</v>
      </c>
      <c r="B23" s="86"/>
      <c r="C23" s="86"/>
      <c r="D23" s="87">
        <v>19</v>
      </c>
      <c r="E23" s="88"/>
      <c r="F23" s="88"/>
      <c r="G23" s="89" t="s">
        <v>210</v>
      </c>
      <c r="H23" s="86"/>
      <c r="I23" s="86"/>
      <c r="J23" s="87">
        <v>50</v>
      </c>
      <c r="K23" s="88"/>
      <c r="L23" s="107"/>
    </row>
    <row r="24" s="75" customFormat="1" ht="15" customHeight="1" spans="1:12">
      <c r="A24" s="85" t="s">
        <v>211</v>
      </c>
      <c r="B24" s="86"/>
      <c r="C24" s="86"/>
      <c r="D24" s="87">
        <v>20</v>
      </c>
      <c r="E24" s="88"/>
      <c r="F24" s="88"/>
      <c r="G24" s="87" t="s">
        <v>153</v>
      </c>
      <c r="H24" s="90"/>
      <c r="I24" s="90"/>
      <c r="J24" s="90"/>
      <c r="K24" s="90"/>
      <c r="L24" s="108" t="s">
        <v>153</v>
      </c>
    </row>
    <row r="25" s="75" customFormat="1" ht="15" customHeight="1" spans="1:12">
      <c r="A25" s="85" t="s">
        <v>212</v>
      </c>
      <c r="B25" s="86"/>
      <c r="C25" s="86"/>
      <c r="D25" s="87">
        <v>21</v>
      </c>
      <c r="E25" s="88"/>
      <c r="F25" s="88"/>
      <c r="G25" s="89" t="s">
        <v>213</v>
      </c>
      <c r="H25" s="86"/>
      <c r="I25" s="86"/>
      <c r="J25" s="87">
        <v>51</v>
      </c>
      <c r="K25" s="88">
        <v>494.97</v>
      </c>
      <c r="L25" s="107">
        <v>494.97</v>
      </c>
    </row>
    <row r="26" s="75" customFormat="1" ht="15" customHeight="1" spans="1:12">
      <c r="A26" s="91" t="s">
        <v>214</v>
      </c>
      <c r="B26" s="90"/>
      <c r="C26" s="90"/>
      <c r="D26" s="87">
        <v>22</v>
      </c>
      <c r="E26" s="88"/>
      <c r="F26" s="88"/>
      <c r="G26" s="89" t="s">
        <v>215</v>
      </c>
      <c r="H26" s="86"/>
      <c r="I26" s="86"/>
      <c r="J26" s="87">
        <v>52</v>
      </c>
      <c r="K26" s="88">
        <v>494.97</v>
      </c>
      <c r="L26" s="107">
        <v>494.97</v>
      </c>
    </row>
    <row r="27" s="75" customFormat="1" ht="15" customHeight="1" spans="1:12">
      <c r="A27" s="85" t="s">
        <v>216</v>
      </c>
      <c r="B27" s="86"/>
      <c r="C27" s="86"/>
      <c r="D27" s="87">
        <v>23</v>
      </c>
      <c r="E27" s="88"/>
      <c r="F27" s="88"/>
      <c r="G27" s="89" t="s">
        <v>217</v>
      </c>
      <c r="H27" s="86"/>
      <c r="I27" s="86"/>
      <c r="J27" s="87">
        <v>53</v>
      </c>
      <c r="K27" s="88"/>
      <c r="L27" s="107"/>
    </row>
    <row r="28" s="75" customFormat="1" ht="15" customHeight="1" spans="1:12">
      <c r="A28" s="85" t="s">
        <v>218</v>
      </c>
      <c r="B28" s="86"/>
      <c r="C28" s="86"/>
      <c r="D28" s="87">
        <v>24</v>
      </c>
      <c r="E28" s="88"/>
      <c r="F28" s="88"/>
      <c r="G28" s="89" t="s">
        <v>219</v>
      </c>
      <c r="H28" s="86"/>
      <c r="I28" s="86"/>
      <c r="J28" s="87">
        <v>54</v>
      </c>
      <c r="K28" s="88"/>
      <c r="L28" s="107"/>
    </row>
    <row r="29" s="75" customFormat="1" ht="15" customHeight="1" spans="1:12">
      <c r="A29" s="91" t="s">
        <v>153</v>
      </c>
      <c r="B29" s="90"/>
      <c r="C29" s="90"/>
      <c r="D29" s="90"/>
      <c r="E29" s="90"/>
      <c r="F29" s="87" t="s">
        <v>153</v>
      </c>
      <c r="G29" s="89" t="s">
        <v>220</v>
      </c>
      <c r="H29" s="86"/>
      <c r="I29" s="86"/>
      <c r="J29" s="87">
        <v>55</v>
      </c>
      <c r="K29" s="88"/>
      <c r="L29" s="107"/>
    </row>
    <row r="30" s="75" customFormat="1" ht="15" customHeight="1" spans="1:12">
      <c r="A30" s="85" t="s">
        <v>221</v>
      </c>
      <c r="B30" s="86"/>
      <c r="C30" s="86"/>
      <c r="D30" s="87">
        <v>25</v>
      </c>
      <c r="E30" s="88"/>
      <c r="F30" s="88"/>
      <c r="G30" s="89" t="s">
        <v>222</v>
      </c>
      <c r="H30" s="86"/>
      <c r="I30" s="86"/>
      <c r="J30" s="87">
        <v>56</v>
      </c>
      <c r="K30" s="88"/>
      <c r="L30" s="107"/>
    </row>
    <row r="31" s="75" customFormat="1" ht="15" customHeight="1" spans="1:12">
      <c r="A31" s="85" t="s">
        <v>223</v>
      </c>
      <c r="B31" s="86"/>
      <c r="C31" s="86"/>
      <c r="D31" s="87">
        <v>26</v>
      </c>
      <c r="E31" s="88"/>
      <c r="F31" s="88"/>
      <c r="G31" s="89" t="s">
        <v>224</v>
      </c>
      <c r="H31" s="86"/>
      <c r="I31" s="86"/>
      <c r="J31" s="87">
        <v>57</v>
      </c>
      <c r="K31" s="88"/>
      <c r="L31" s="107"/>
    </row>
    <row r="32" s="75" customFormat="1" ht="15" customHeight="1" spans="1:12">
      <c r="A32" s="85" t="s">
        <v>225</v>
      </c>
      <c r="B32" s="86"/>
      <c r="C32" s="86"/>
      <c r="D32" s="87">
        <v>27</v>
      </c>
      <c r="E32" s="88"/>
      <c r="F32" s="88"/>
      <c r="G32" s="89" t="s">
        <v>153</v>
      </c>
      <c r="H32" s="86"/>
      <c r="I32" s="86"/>
      <c r="J32" s="87" t="s">
        <v>153</v>
      </c>
      <c r="K32" s="87" t="s">
        <v>153</v>
      </c>
      <c r="L32" s="109" t="s">
        <v>153</v>
      </c>
    </row>
    <row r="33" s="75" customFormat="1" ht="15" customHeight="1" spans="1:12">
      <c r="A33" s="85" t="s">
        <v>226</v>
      </c>
      <c r="B33" s="86"/>
      <c r="C33" s="86"/>
      <c r="D33" s="87">
        <v>28</v>
      </c>
      <c r="E33" s="88"/>
      <c r="F33" s="88"/>
      <c r="G33" s="89" t="s">
        <v>227</v>
      </c>
      <c r="H33" s="86"/>
      <c r="I33" s="86"/>
      <c r="J33" s="86"/>
      <c r="K33" s="86"/>
      <c r="L33" s="110" t="s">
        <v>153</v>
      </c>
    </row>
    <row r="34" s="75" customFormat="1" ht="15" customHeight="1" spans="1:12">
      <c r="A34" s="85" t="s">
        <v>228</v>
      </c>
      <c r="B34" s="86"/>
      <c r="C34" s="86"/>
      <c r="D34" s="87">
        <v>29</v>
      </c>
      <c r="E34" s="88"/>
      <c r="F34" s="88"/>
      <c r="G34" s="89" t="s">
        <v>229</v>
      </c>
      <c r="H34" s="86"/>
      <c r="I34" s="86"/>
      <c r="J34" s="87">
        <v>58</v>
      </c>
      <c r="K34" s="88"/>
      <c r="L34" s="107"/>
    </row>
    <row r="35" s="75" customFormat="1" ht="15" customHeight="1" spans="1:12">
      <c r="A35" s="92" t="s">
        <v>230</v>
      </c>
      <c r="B35" s="93"/>
      <c r="C35" s="93"/>
      <c r="D35" s="94">
        <v>30</v>
      </c>
      <c r="E35" s="95"/>
      <c r="F35" s="95"/>
      <c r="G35" s="96" t="s">
        <v>231</v>
      </c>
      <c r="H35" s="93"/>
      <c r="I35" s="93"/>
      <c r="J35" s="94">
        <v>59</v>
      </c>
      <c r="K35" s="95"/>
      <c r="L35" s="111"/>
    </row>
    <row r="36" s="75" customFormat="1" ht="15" customHeight="1" spans="1:12">
      <c r="A36" s="97" t="s">
        <v>92</v>
      </c>
      <c r="B36" s="98"/>
      <c r="C36" s="98"/>
      <c r="D36" s="98"/>
      <c r="E36" s="99"/>
      <c r="F36" s="99"/>
      <c r="G36" s="100"/>
      <c r="H36" s="100"/>
      <c r="I36" s="100"/>
      <c r="J36" s="100"/>
      <c r="K36" s="112" t="s">
        <v>93</v>
      </c>
      <c r="L36" s="100"/>
    </row>
    <row r="37" s="75" customFormat="1" ht="15" customHeight="1" spans="1:12">
      <c r="A37" s="101"/>
      <c r="B37" s="101"/>
      <c r="C37" s="101"/>
      <c r="D37" s="102"/>
      <c r="E37" s="102"/>
      <c r="F37" s="102"/>
      <c r="G37" s="101"/>
      <c r="H37" s="101"/>
      <c r="I37" s="101"/>
      <c r="J37" s="102"/>
      <c r="K37" s="102"/>
      <c r="L37" s="102"/>
    </row>
    <row r="38" s="75" customFormat="1" ht="15" customHeight="1" spans="1:12">
      <c r="A38" s="81" t="s">
        <v>121</v>
      </c>
      <c r="B38" s="82"/>
      <c r="C38" s="82"/>
      <c r="D38" s="83" t="s">
        <v>1</v>
      </c>
      <c r="E38" s="84" t="s">
        <v>170</v>
      </c>
      <c r="F38" s="84" t="s">
        <v>171</v>
      </c>
      <c r="G38" s="84" t="s">
        <v>121</v>
      </c>
      <c r="H38" s="82"/>
      <c r="I38" s="84" t="s">
        <v>153</v>
      </c>
      <c r="J38" s="84" t="s">
        <v>1</v>
      </c>
      <c r="K38" s="84" t="s">
        <v>170</v>
      </c>
      <c r="L38" s="106" t="s">
        <v>171</v>
      </c>
    </row>
    <row r="39" s="75" customFormat="1" ht="15" customHeight="1" spans="1:12">
      <c r="A39" s="85" t="s">
        <v>232</v>
      </c>
      <c r="B39" s="86"/>
      <c r="C39" s="89" t="s">
        <v>153</v>
      </c>
      <c r="D39" s="87">
        <v>60</v>
      </c>
      <c r="E39" s="88">
        <v>358233.1</v>
      </c>
      <c r="F39" s="88">
        <v>358233.1</v>
      </c>
      <c r="G39" s="89" t="s">
        <v>233</v>
      </c>
      <c r="H39" s="86"/>
      <c r="I39" s="89" t="s">
        <v>153</v>
      </c>
      <c r="J39" s="87">
        <v>96</v>
      </c>
      <c r="K39" s="88">
        <v>24</v>
      </c>
      <c r="L39" s="107">
        <v>24</v>
      </c>
    </row>
    <row r="40" s="75" customFormat="1" ht="15" customHeight="1" spans="1:12">
      <c r="A40" s="85" t="s">
        <v>234</v>
      </c>
      <c r="B40" s="86"/>
      <c r="C40" s="89" t="s">
        <v>153</v>
      </c>
      <c r="D40" s="87">
        <v>61</v>
      </c>
      <c r="E40" s="88"/>
      <c r="F40" s="88"/>
      <c r="G40" s="89" t="s">
        <v>235</v>
      </c>
      <c r="H40" s="86"/>
      <c r="I40" s="89" t="s">
        <v>153</v>
      </c>
      <c r="J40" s="87">
        <v>97</v>
      </c>
      <c r="K40" s="88"/>
      <c r="L40" s="107"/>
    </row>
    <row r="41" s="75" customFormat="1" ht="15" customHeight="1" spans="1:12">
      <c r="A41" s="85" t="s">
        <v>236</v>
      </c>
      <c r="B41" s="86"/>
      <c r="C41" s="89" t="s">
        <v>153</v>
      </c>
      <c r="D41" s="87">
        <v>62</v>
      </c>
      <c r="E41" s="88"/>
      <c r="F41" s="88"/>
      <c r="G41" s="89" t="s">
        <v>237</v>
      </c>
      <c r="H41" s="86"/>
      <c r="I41" s="89" t="s">
        <v>153</v>
      </c>
      <c r="J41" s="87">
        <v>98</v>
      </c>
      <c r="K41" s="88"/>
      <c r="L41" s="107"/>
    </row>
    <row r="42" s="75" customFormat="1" ht="15" customHeight="1" spans="1:12">
      <c r="A42" s="91" t="s">
        <v>238</v>
      </c>
      <c r="B42" s="90"/>
      <c r="C42" s="87" t="s">
        <v>153</v>
      </c>
      <c r="D42" s="87">
        <v>63</v>
      </c>
      <c r="E42" s="88"/>
      <c r="F42" s="88"/>
      <c r="G42" s="89" t="s">
        <v>239</v>
      </c>
      <c r="H42" s="86"/>
      <c r="I42" s="89" t="s">
        <v>153</v>
      </c>
      <c r="J42" s="87">
        <v>99</v>
      </c>
      <c r="K42" s="88"/>
      <c r="L42" s="107"/>
    </row>
    <row r="43" s="75" customFormat="1" ht="15" customHeight="1" spans="1:12">
      <c r="A43" s="91" t="s">
        <v>240</v>
      </c>
      <c r="B43" s="90"/>
      <c r="C43" s="87" t="s">
        <v>153</v>
      </c>
      <c r="D43" s="87">
        <v>64</v>
      </c>
      <c r="E43" s="88"/>
      <c r="F43" s="88"/>
      <c r="G43" s="89" t="s">
        <v>241</v>
      </c>
      <c r="H43" s="86"/>
      <c r="I43" s="89" t="s">
        <v>153</v>
      </c>
      <c r="J43" s="87">
        <v>100</v>
      </c>
      <c r="K43" s="88"/>
      <c r="L43" s="107"/>
    </row>
    <row r="44" s="75" customFormat="1" ht="15" customHeight="1" spans="1:12">
      <c r="A44" s="91" t="s">
        <v>242</v>
      </c>
      <c r="B44" s="90"/>
      <c r="C44" s="87" t="s">
        <v>153</v>
      </c>
      <c r="D44" s="87">
        <v>65</v>
      </c>
      <c r="E44" s="88"/>
      <c r="F44" s="88"/>
      <c r="G44" s="89" t="s">
        <v>243</v>
      </c>
      <c r="H44" s="86"/>
      <c r="I44" s="89" t="s">
        <v>153</v>
      </c>
      <c r="J44" s="87">
        <v>101</v>
      </c>
      <c r="K44" s="88"/>
      <c r="L44" s="107"/>
    </row>
    <row r="45" s="75" customFormat="1" ht="15" customHeight="1" spans="1:12">
      <c r="A45" s="91" t="s">
        <v>244</v>
      </c>
      <c r="B45" s="90"/>
      <c r="C45" s="87" t="s">
        <v>153</v>
      </c>
      <c r="D45" s="87">
        <v>66</v>
      </c>
      <c r="E45" s="88"/>
      <c r="F45" s="88"/>
      <c r="G45" s="89" t="s">
        <v>245</v>
      </c>
      <c r="H45" s="86"/>
      <c r="I45" s="89" t="s">
        <v>153</v>
      </c>
      <c r="J45" s="87">
        <v>102</v>
      </c>
      <c r="K45" s="88"/>
      <c r="L45" s="107"/>
    </row>
    <row r="46" s="75" customFormat="1" ht="15" customHeight="1" spans="1:12">
      <c r="A46" s="91" t="s">
        <v>246</v>
      </c>
      <c r="B46" s="90"/>
      <c r="C46" s="87" t="s">
        <v>153</v>
      </c>
      <c r="D46" s="87">
        <v>67</v>
      </c>
      <c r="E46" s="88"/>
      <c r="F46" s="88"/>
      <c r="G46" s="89" t="s">
        <v>247</v>
      </c>
      <c r="H46" s="86"/>
      <c r="I46" s="89" t="s">
        <v>153</v>
      </c>
      <c r="J46" s="87">
        <v>103</v>
      </c>
      <c r="K46" s="88"/>
      <c r="L46" s="107"/>
    </row>
    <row r="47" s="75" customFormat="1" ht="15" customHeight="1" spans="1:12">
      <c r="A47" s="91" t="s">
        <v>248</v>
      </c>
      <c r="B47" s="90"/>
      <c r="C47" s="87" t="s">
        <v>153</v>
      </c>
      <c r="D47" s="87">
        <v>68</v>
      </c>
      <c r="E47" s="88"/>
      <c r="F47" s="88"/>
      <c r="G47" s="89" t="s">
        <v>249</v>
      </c>
      <c r="H47" s="86"/>
      <c r="I47" s="89" t="s">
        <v>153</v>
      </c>
      <c r="J47" s="87">
        <v>104</v>
      </c>
      <c r="K47" s="88"/>
      <c r="L47" s="107"/>
    </row>
    <row r="48" s="75" customFormat="1" ht="15" customHeight="1" spans="1:12">
      <c r="A48" s="85" t="s">
        <v>250</v>
      </c>
      <c r="B48" s="86"/>
      <c r="C48" s="89" t="s">
        <v>153</v>
      </c>
      <c r="D48" s="87">
        <v>69</v>
      </c>
      <c r="E48" s="88"/>
      <c r="F48" s="88"/>
      <c r="G48" s="89" t="s">
        <v>251</v>
      </c>
      <c r="H48" s="86"/>
      <c r="I48" s="86"/>
      <c r="J48" s="87">
        <v>105</v>
      </c>
      <c r="K48" s="88"/>
      <c r="L48" s="107"/>
    </row>
    <row r="49" s="75" customFormat="1" ht="15" customHeight="1" spans="1:12">
      <c r="A49" s="85" t="s">
        <v>252</v>
      </c>
      <c r="B49" s="86"/>
      <c r="C49" s="89" t="s">
        <v>153</v>
      </c>
      <c r="D49" s="87">
        <v>70</v>
      </c>
      <c r="E49" s="88"/>
      <c r="F49" s="88"/>
      <c r="G49" s="89" t="s">
        <v>253</v>
      </c>
      <c r="H49" s="86"/>
      <c r="I49" s="89" t="s">
        <v>153</v>
      </c>
      <c r="J49" s="87">
        <v>106</v>
      </c>
      <c r="K49" s="88"/>
      <c r="L49" s="107"/>
    </row>
    <row r="50" s="75" customFormat="1" ht="15" customHeight="1" spans="1:12">
      <c r="A50" s="85" t="s">
        <v>254</v>
      </c>
      <c r="B50" s="86"/>
      <c r="C50" s="89" t="s">
        <v>153</v>
      </c>
      <c r="D50" s="87">
        <v>71</v>
      </c>
      <c r="E50" s="88"/>
      <c r="F50" s="88"/>
      <c r="G50" s="89" t="s">
        <v>255</v>
      </c>
      <c r="H50" s="86"/>
      <c r="I50" s="89" t="s">
        <v>153</v>
      </c>
      <c r="J50" s="87">
        <v>107</v>
      </c>
      <c r="K50" s="88"/>
      <c r="L50" s="107"/>
    </row>
    <row r="51" s="75" customFormat="1" ht="23.1" customHeight="1" spans="1:12">
      <c r="A51" s="85" t="s">
        <v>256</v>
      </c>
      <c r="B51" s="86"/>
      <c r="C51" s="89" t="s">
        <v>153</v>
      </c>
      <c r="D51" s="87">
        <v>72</v>
      </c>
      <c r="E51" s="88"/>
      <c r="F51" s="88"/>
      <c r="G51" s="89" t="s">
        <v>257</v>
      </c>
      <c r="H51" s="86"/>
      <c r="I51" s="89" t="s">
        <v>153</v>
      </c>
      <c r="J51" s="87">
        <v>108</v>
      </c>
      <c r="K51" s="88"/>
      <c r="L51" s="107"/>
    </row>
    <row r="52" spans="1:12">
      <c r="A52" s="85" t="s">
        <v>258</v>
      </c>
      <c r="B52" s="86"/>
      <c r="C52" s="89" t="s">
        <v>153</v>
      </c>
      <c r="D52" s="87">
        <v>73</v>
      </c>
      <c r="E52" s="88"/>
      <c r="F52" s="88"/>
      <c r="G52" s="89" t="s">
        <v>259</v>
      </c>
      <c r="H52" s="86"/>
      <c r="I52" s="89" t="s">
        <v>153</v>
      </c>
      <c r="J52" s="87">
        <v>109</v>
      </c>
      <c r="K52" s="88"/>
      <c r="L52" s="107"/>
    </row>
    <row r="53" spans="1:12">
      <c r="A53" s="85" t="s">
        <v>260</v>
      </c>
      <c r="B53" s="86"/>
      <c r="C53" s="89" t="s">
        <v>153</v>
      </c>
      <c r="D53" s="87">
        <v>74</v>
      </c>
      <c r="E53" s="88"/>
      <c r="F53" s="88"/>
      <c r="G53" s="89" t="s">
        <v>261</v>
      </c>
      <c r="H53" s="86"/>
      <c r="I53" s="89" t="s">
        <v>153</v>
      </c>
      <c r="J53" s="87">
        <v>110</v>
      </c>
      <c r="K53" s="88"/>
      <c r="L53" s="107"/>
    </row>
    <row r="54" spans="1:12">
      <c r="A54" s="85" t="s">
        <v>262</v>
      </c>
      <c r="B54" s="86"/>
      <c r="C54" s="89" t="s">
        <v>153</v>
      </c>
      <c r="D54" s="87">
        <v>75</v>
      </c>
      <c r="E54" s="88"/>
      <c r="F54" s="88"/>
      <c r="G54" s="89" t="s">
        <v>263</v>
      </c>
      <c r="H54" s="86"/>
      <c r="I54" s="89" t="s">
        <v>153</v>
      </c>
      <c r="J54" s="87">
        <v>111</v>
      </c>
      <c r="K54" s="88"/>
      <c r="L54" s="107"/>
    </row>
    <row r="55" spans="1:12">
      <c r="A55" s="85" t="s">
        <v>264</v>
      </c>
      <c r="B55" s="86"/>
      <c r="C55" s="89" t="s">
        <v>153</v>
      </c>
      <c r="D55" s="87">
        <v>76</v>
      </c>
      <c r="E55" s="88"/>
      <c r="F55" s="88"/>
      <c r="G55" s="89" t="s">
        <v>265</v>
      </c>
      <c r="H55" s="86"/>
      <c r="I55" s="89" t="s">
        <v>153</v>
      </c>
      <c r="J55" s="87">
        <v>112</v>
      </c>
      <c r="K55" s="88"/>
      <c r="L55" s="107"/>
    </row>
    <row r="56" spans="1:12">
      <c r="A56" s="85" t="s">
        <v>266</v>
      </c>
      <c r="B56" s="86"/>
      <c r="C56" s="89" t="s">
        <v>153</v>
      </c>
      <c r="D56" s="87">
        <v>77</v>
      </c>
      <c r="E56" s="88"/>
      <c r="F56" s="88"/>
      <c r="G56" s="89" t="s">
        <v>267</v>
      </c>
      <c r="H56" s="86"/>
      <c r="I56" s="89" t="s">
        <v>153</v>
      </c>
      <c r="J56" s="87">
        <v>113</v>
      </c>
      <c r="K56" s="88"/>
      <c r="L56" s="107"/>
    </row>
    <row r="57" spans="1:12">
      <c r="A57" s="85" t="s">
        <v>268</v>
      </c>
      <c r="B57" s="86"/>
      <c r="C57" s="89" t="s">
        <v>153</v>
      </c>
      <c r="D57" s="87">
        <v>78</v>
      </c>
      <c r="E57" s="88"/>
      <c r="F57" s="88"/>
      <c r="G57" s="89" t="s">
        <v>269</v>
      </c>
      <c r="H57" s="86"/>
      <c r="I57" s="89" t="s">
        <v>153</v>
      </c>
      <c r="J57" s="87">
        <v>114</v>
      </c>
      <c r="K57" s="88"/>
      <c r="L57" s="107"/>
    </row>
    <row r="58" spans="1:12">
      <c r="A58" s="85" t="s">
        <v>270</v>
      </c>
      <c r="B58" s="86"/>
      <c r="C58" s="89" t="s">
        <v>153</v>
      </c>
      <c r="D58" s="87">
        <v>79</v>
      </c>
      <c r="E58" s="88"/>
      <c r="F58" s="88"/>
      <c r="G58" s="89" t="s">
        <v>271</v>
      </c>
      <c r="H58" s="86"/>
      <c r="I58" s="89" t="s">
        <v>153</v>
      </c>
      <c r="J58" s="87">
        <v>115</v>
      </c>
      <c r="K58" s="88"/>
      <c r="L58" s="107"/>
    </row>
    <row r="59" spans="1:12">
      <c r="A59" s="85" t="s">
        <v>272</v>
      </c>
      <c r="B59" s="86"/>
      <c r="C59" s="89" t="s">
        <v>153</v>
      </c>
      <c r="D59" s="87">
        <v>80</v>
      </c>
      <c r="E59" s="88"/>
      <c r="F59" s="88"/>
      <c r="G59" s="89" t="s">
        <v>273</v>
      </c>
      <c r="H59" s="86"/>
      <c r="I59" s="89" t="s">
        <v>153</v>
      </c>
      <c r="J59" s="87">
        <v>116</v>
      </c>
      <c r="K59" s="88"/>
      <c r="L59" s="107"/>
    </row>
    <row r="60" spans="1:12">
      <c r="A60" s="85" t="s">
        <v>274</v>
      </c>
      <c r="B60" s="86"/>
      <c r="C60" s="89" t="s">
        <v>153</v>
      </c>
      <c r="D60" s="87">
        <v>81</v>
      </c>
      <c r="E60" s="88">
        <v>358069</v>
      </c>
      <c r="F60" s="88">
        <v>358069</v>
      </c>
      <c r="G60" s="89" t="s">
        <v>275</v>
      </c>
      <c r="H60" s="86"/>
      <c r="I60" s="89" t="s">
        <v>153</v>
      </c>
      <c r="J60" s="87">
        <v>117</v>
      </c>
      <c r="K60" s="88"/>
      <c r="L60" s="107"/>
    </row>
    <row r="61" spans="1:12">
      <c r="A61" s="85" t="s">
        <v>276</v>
      </c>
      <c r="B61" s="86"/>
      <c r="C61" s="89" t="s">
        <v>153</v>
      </c>
      <c r="D61" s="87">
        <v>82</v>
      </c>
      <c r="E61" s="88">
        <v>200</v>
      </c>
      <c r="F61" s="88">
        <v>200</v>
      </c>
      <c r="G61" s="89" t="s">
        <v>277</v>
      </c>
      <c r="H61" s="86"/>
      <c r="I61" s="89" t="s">
        <v>153</v>
      </c>
      <c r="J61" s="87">
        <v>118</v>
      </c>
      <c r="K61" s="88"/>
      <c r="L61" s="107"/>
    </row>
    <row r="62" spans="1:12">
      <c r="A62" s="85" t="s">
        <v>278</v>
      </c>
      <c r="B62" s="86"/>
      <c r="C62" s="89" t="s">
        <v>153</v>
      </c>
      <c r="D62" s="87">
        <v>83</v>
      </c>
      <c r="E62" s="88">
        <v>58800</v>
      </c>
      <c r="F62" s="88">
        <v>58800</v>
      </c>
      <c r="G62" s="89" t="s">
        <v>279</v>
      </c>
      <c r="H62" s="86"/>
      <c r="I62" s="89" t="s">
        <v>153</v>
      </c>
      <c r="J62" s="87">
        <v>119</v>
      </c>
      <c r="K62" s="88">
        <v>24</v>
      </c>
      <c r="L62" s="107">
        <v>24</v>
      </c>
    </row>
    <row r="63" spans="1:12">
      <c r="A63" s="85" t="s">
        <v>280</v>
      </c>
      <c r="B63" s="86"/>
      <c r="C63" s="89" t="s">
        <v>153</v>
      </c>
      <c r="D63" s="87">
        <v>84</v>
      </c>
      <c r="E63" s="88"/>
      <c r="F63" s="88"/>
      <c r="G63" s="89" t="s">
        <v>281</v>
      </c>
      <c r="H63" s="86"/>
      <c r="I63" s="89" t="s">
        <v>153</v>
      </c>
      <c r="J63" s="87">
        <v>120</v>
      </c>
      <c r="K63" s="88"/>
      <c r="L63" s="107"/>
    </row>
    <row r="64" spans="1:12">
      <c r="A64" s="85" t="s">
        <v>282</v>
      </c>
      <c r="B64" s="86"/>
      <c r="C64" s="89" t="s">
        <v>153</v>
      </c>
      <c r="D64" s="87">
        <v>85</v>
      </c>
      <c r="E64" s="88"/>
      <c r="F64" s="88"/>
      <c r="G64" s="89" t="s">
        <v>153</v>
      </c>
      <c r="H64" s="86"/>
      <c r="I64" s="89" t="s">
        <v>153</v>
      </c>
      <c r="J64" s="87">
        <v>121</v>
      </c>
      <c r="K64" s="113"/>
      <c r="L64" s="109"/>
    </row>
    <row r="65" spans="1:12">
      <c r="A65" s="85" t="s">
        <v>283</v>
      </c>
      <c r="B65" s="86"/>
      <c r="C65" s="89" t="s">
        <v>153</v>
      </c>
      <c r="D65" s="87">
        <v>86</v>
      </c>
      <c r="E65" s="88"/>
      <c r="F65" s="88"/>
      <c r="G65" s="89" t="s">
        <v>284</v>
      </c>
      <c r="H65" s="86"/>
      <c r="I65" s="89" t="s">
        <v>153</v>
      </c>
      <c r="J65" s="87">
        <v>122</v>
      </c>
      <c r="K65" s="88"/>
      <c r="L65" s="107"/>
    </row>
    <row r="66" spans="1:12">
      <c r="A66" s="85" t="s">
        <v>285</v>
      </c>
      <c r="B66" s="86"/>
      <c r="C66" s="89" t="s">
        <v>153</v>
      </c>
      <c r="D66" s="87">
        <v>87</v>
      </c>
      <c r="E66" s="88">
        <v>292949</v>
      </c>
      <c r="F66" s="88">
        <v>292949</v>
      </c>
      <c r="G66" s="89" t="s">
        <v>286</v>
      </c>
      <c r="H66" s="86"/>
      <c r="I66" s="89" t="s">
        <v>153</v>
      </c>
      <c r="J66" s="87">
        <v>123</v>
      </c>
      <c r="K66" s="88"/>
      <c r="L66" s="107"/>
    </row>
    <row r="67" spans="1:12">
      <c r="A67" s="85" t="s">
        <v>287</v>
      </c>
      <c r="B67" s="86"/>
      <c r="C67" s="89" t="s">
        <v>153</v>
      </c>
      <c r="D67" s="87">
        <v>88</v>
      </c>
      <c r="E67" s="88"/>
      <c r="F67" s="88"/>
      <c r="G67" s="89" t="s">
        <v>288</v>
      </c>
      <c r="H67" s="86"/>
      <c r="I67" s="89" t="s">
        <v>153</v>
      </c>
      <c r="J67" s="87">
        <v>124</v>
      </c>
      <c r="K67" s="88"/>
      <c r="L67" s="107"/>
    </row>
    <row r="68" spans="1:12">
      <c r="A68" s="85" t="s">
        <v>289</v>
      </c>
      <c r="B68" s="86"/>
      <c r="C68" s="89" t="s">
        <v>153</v>
      </c>
      <c r="D68" s="87">
        <v>89</v>
      </c>
      <c r="E68" s="88"/>
      <c r="F68" s="88"/>
      <c r="G68" s="89" t="s">
        <v>290</v>
      </c>
      <c r="H68" s="86"/>
      <c r="I68" s="89" t="s">
        <v>153</v>
      </c>
      <c r="J68" s="87">
        <v>125</v>
      </c>
      <c r="K68" s="88"/>
      <c r="L68" s="107"/>
    </row>
    <row r="69" spans="1:12">
      <c r="A69" s="85" t="s">
        <v>291</v>
      </c>
      <c r="B69" s="86"/>
      <c r="C69" s="89" t="s">
        <v>153</v>
      </c>
      <c r="D69" s="87">
        <v>90</v>
      </c>
      <c r="E69" s="88">
        <v>6120</v>
      </c>
      <c r="F69" s="88">
        <v>6120</v>
      </c>
      <c r="G69" s="89" t="s">
        <v>292</v>
      </c>
      <c r="H69" s="86"/>
      <c r="I69" s="89" t="s">
        <v>153</v>
      </c>
      <c r="J69" s="87">
        <v>126</v>
      </c>
      <c r="K69" s="88"/>
      <c r="L69" s="107"/>
    </row>
    <row r="70" spans="1:12">
      <c r="A70" s="85" t="s">
        <v>293</v>
      </c>
      <c r="B70" s="86"/>
      <c r="C70" s="89" t="s">
        <v>153</v>
      </c>
      <c r="D70" s="87">
        <v>91</v>
      </c>
      <c r="E70" s="88"/>
      <c r="F70" s="88"/>
      <c r="G70" s="89" t="s">
        <v>294</v>
      </c>
      <c r="H70" s="86"/>
      <c r="I70" s="89" t="s">
        <v>153</v>
      </c>
      <c r="J70" s="87">
        <v>127</v>
      </c>
      <c r="K70" s="88"/>
      <c r="L70" s="107"/>
    </row>
    <row r="71" spans="1:12">
      <c r="A71" s="85" t="s">
        <v>295</v>
      </c>
      <c r="B71" s="86"/>
      <c r="C71" s="89" t="s">
        <v>153</v>
      </c>
      <c r="D71" s="87">
        <v>92</v>
      </c>
      <c r="E71" s="88"/>
      <c r="F71" s="88"/>
      <c r="G71" s="89" t="s">
        <v>296</v>
      </c>
      <c r="H71" s="86"/>
      <c r="I71" s="89" t="s">
        <v>153</v>
      </c>
      <c r="J71" s="87">
        <v>128</v>
      </c>
      <c r="K71" s="88"/>
      <c r="L71" s="107"/>
    </row>
    <row r="72" spans="1:12">
      <c r="A72" s="85" t="s">
        <v>297</v>
      </c>
      <c r="B72" s="86"/>
      <c r="C72" s="89" t="s">
        <v>153</v>
      </c>
      <c r="D72" s="87">
        <v>93</v>
      </c>
      <c r="E72" s="88"/>
      <c r="F72" s="88"/>
      <c r="G72" s="89" t="s">
        <v>298</v>
      </c>
      <c r="H72" s="86"/>
      <c r="I72" s="89" t="s">
        <v>153</v>
      </c>
      <c r="J72" s="87">
        <v>129</v>
      </c>
      <c r="K72" s="88"/>
      <c r="L72" s="107"/>
    </row>
    <row r="73" spans="1:12">
      <c r="A73" s="85" t="s">
        <v>299</v>
      </c>
      <c r="B73" s="86"/>
      <c r="C73" s="89" t="s">
        <v>153</v>
      </c>
      <c r="D73" s="87">
        <v>94</v>
      </c>
      <c r="E73" s="88">
        <v>6120</v>
      </c>
      <c r="F73" s="88">
        <v>6120</v>
      </c>
      <c r="G73" s="89" t="s">
        <v>300</v>
      </c>
      <c r="H73" s="86"/>
      <c r="I73" s="89" t="s">
        <v>153</v>
      </c>
      <c r="J73" s="87">
        <v>130</v>
      </c>
      <c r="K73" s="88"/>
      <c r="L73" s="107"/>
    </row>
    <row r="74" ht="14.25" spans="1:12">
      <c r="A74" s="92" t="s">
        <v>301</v>
      </c>
      <c r="B74" s="93"/>
      <c r="C74" s="96" t="s">
        <v>153</v>
      </c>
      <c r="D74" s="94">
        <v>95</v>
      </c>
      <c r="E74" s="95"/>
      <c r="F74" s="95"/>
      <c r="G74" s="96" t="s">
        <v>302</v>
      </c>
      <c r="H74" s="93"/>
      <c r="I74" s="96" t="s">
        <v>153</v>
      </c>
      <c r="J74" s="94">
        <v>131</v>
      </c>
      <c r="K74" s="95"/>
      <c r="L74" s="111"/>
    </row>
    <row r="75" ht="15.75" spans="1:12">
      <c r="A75" s="112" t="s">
        <v>92</v>
      </c>
      <c r="B75" s="100"/>
      <c r="C75" s="98"/>
      <c r="D75" s="98"/>
      <c r="E75" s="99"/>
      <c r="F75" s="99"/>
      <c r="G75" s="100"/>
      <c r="H75" s="100"/>
      <c r="I75" s="79"/>
      <c r="J75" s="79"/>
      <c r="K75" s="120" t="s">
        <v>93</v>
      </c>
      <c r="L75" s="98"/>
    </row>
    <row r="76" ht="14.25" spans="1:12">
      <c r="A76" s="81" t="s">
        <v>121</v>
      </c>
      <c r="B76" s="82"/>
      <c r="C76" s="82"/>
      <c r="D76" s="83" t="s">
        <v>1</v>
      </c>
      <c r="E76" s="84" t="s">
        <v>170</v>
      </c>
      <c r="F76" s="84" t="s">
        <v>171</v>
      </c>
      <c r="G76" s="84" t="s">
        <v>121</v>
      </c>
      <c r="H76" s="82"/>
      <c r="I76" s="84" t="s">
        <v>153</v>
      </c>
      <c r="J76" s="84" t="s">
        <v>1</v>
      </c>
      <c r="K76" s="84" t="s">
        <v>170</v>
      </c>
      <c r="L76" s="106" t="s">
        <v>171</v>
      </c>
    </row>
    <row r="77" spans="1:12">
      <c r="A77" s="85" t="s">
        <v>303</v>
      </c>
      <c r="B77" s="86"/>
      <c r="C77" s="89" t="s">
        <v>153</v>
      </c>
      <c r="D77" s="87">
        <v>132</v>
      </c>
      <c r="E77" s="88"/>
      <c r="F77" s="88"/>
      <c r="G77" s="89" t="s">
        <v>304</v>
      </c>
      <c r="H77" s="86"/>
      <c r="I77" s="89" t="s">
        <v>153</v>
      </c>
      <c r="J77" s="87">
        <v>148</v>
      </c>
      <c r="K77" s="88"/>
      <c r="L77" s="107"/>
    </row>
    <row r="78" spans="1:12">
      <c r="A78" s="85" t="s">
        <v>305</v>
      </c>
      <c r="B78" s="86"/>
      <c r="C78" s="89" t="s">
        <v>153</v>
      </c>
      <c r="D78" s="87">
        <v>133</v>
      </c>
      <c r="E78" s="88"/>
      <c r="F78" s="88"/>
      <c r="G78" s="89" t="s">
        <v>306</v>
      </c>
      <c r="H78" s="86"/>
      <c r="I78" s="89" t="s">
        <v>153</v>
      </c>
      <c r="J78" s="87">
        <v>149</v>
      </c>
      <c r="K78" s="88"/>
      <c r="L78" s="107"/>
    </row>
    <row r="79" spans="1:12">
      <c r="A79" s="85" t="s">
        <v>307</v>
      </c>
      <c r="B79" s="86"/>
      <c r="C79" s="89" t="s">
        <v>153</v>
      </c>
      <c r="D79" s="87">
        <v>134</v>
      </c>
      <c r="E79" s="88"/>
      <c r="F79" s="88"/>
      <c r="G79" s="89" t="s">
        <v>308</v>
      </c>
      <c r="H79" s="86"/>
      <c r="I79" s="86"/>
      <c r="J79" s="87">
        <v>150</v>
      </c>
      <c r="K79" s="88"/>
      <c r="L79" s="107"/>
    </row>
    <row r="80" spans="1:12">
      <c r="A80" s="85" t="s">
        <v>309</v>
      </c>
      <c r="B80" s="86"/>
      <c r="C80" s="89" t="s">
        <v>153</v>
      </c>
      <c r="D80" s="87">
        <v>135</v>
      </c>
      <c r="E80" s="88"/>
      <c r="F80" s="88"/>
      <c r="G80" s="89" t="s">
        <v>310</v>
      </c>
      <c r="H80" s="86"/>
      <c r="I80" s="86"/>
      <c r="J80" s="87">
        <v>151</v>
      </c>
      <c r="K80" s="88"/>
      <c r="L80" s="107"/>
    </row>
    <row r="81" spans="1:12">
      <c r="A81" s="85" t="s">
        <v>311</v>
      </c>
      <c r="B81" s="86"/>
      <c r="C81" s="89" t="s">
        <v>153</v>
      </c>
      <c r="D81" s="87">
        <v>136</v>
      </c>
      <c r="E81" s="88"/>
      <c r="F81" s="88"/>
      <c r="G81" s="89" t="s">
        <v>312</v>
      </c>
      <c r="H81" s="86"/>
      <c r="I81" s="86"/>
      <c r="J81" s="87">
        <v>152</v>
      </c>
      <c r="K81" s="88"/>
      <c r="L81" s="107"/>
    </row>
    <row r="82" spans="1:12">
      <c r="A82" s="85" t="s">
        <v>313</v>
      </c>
      <c r="B82" s="86"/>
      <c r="C82" s="89" t="s">
        <v>153</v>
      </c>
      <c r="D82" s="87">
        <v>137</v>
      </c>
      <c r="E82" s="88"/>
      <c r="F82" s="88"/>
      <c r="G82" s="89" t="s">
        <v>314</v>
      </c>
      <c r="H82" s="86"/>
      <c r="I82" s="86"/>
      <c r="J82" s="87">
        <v>153</v>
      </c>
      <c r="K82" s="88"/>
      <c r="L82" s="107"/>
    </row>
    <row r="83" spans="1:12">
      <c r="A83" s="85" t="s">
        <v>315</v>
      </c>
      <c r="B83" s="86"/>
      <c r="C83" s="89" t="s">
        <v>153</v>
      </c>
      <c r="D83" s="87">
        <v>138</v>
      </c>
      <c r="E83" s="88"/>
      <c r="F83" s="88"/>
      <c r="G83" s="89" t="s">
        <v>316</v>
      </c>
      <c r="H83" s="86"/>
      <c r="I83" s="86"/>
      <c r="J83" s="87">
        <v>154</v>
      </c>
      <c r="K83" s="88"/>
      <c r="L83" s="107"/>
    </row>
    <row r="84" spans="1:12">
      <c r="A84" s="114" t="s">
        <v>317</v>
      </c>
      <c r="B84" s="115"/>
      <c r="C84" s="116" t="s">
        <v>153</v>
      </c>
      <c r="D84" s="87">
        <v>139</v>
      </c>
      <c r="E84" s="88"/>
      <c r="F84" s="88"/>
      <c r="G84" s="89" t="s">
        <v>318</v>
      </c>
      <c r="H84" s="86"/>
      <c r="I84" s="86"/>
      <c r="J84" s="87">
        <v>155</v>
      </c>
      <c r="K84" s="88"/>
      <c r="L84" s="107"/>
    </row>
    <row r="85" spans="1:12">
      <c r="A85" s="85" t="s">
        <v>319</v>
      </c>
      <c r="B85" s="86"/>
      <c r="C85" s="89" t="s">
        <v>153</v>
      </c>
      <c r="D85" s="87">
        <v>140</v>
      </c>
      <c r="E85" s="88"/>
      <c r="F85" s="88"/>
      <c r="G85" s="89" t="s">
        <v>320</v>
      </c>
      <c r="H85" s="86"/>
      <c r="I85" s="86"/>
      <c r="J85" s="87">
        <v>156</v>
      </c>
      <c r="K85" s="88"/>
      <c r="L85" s="107"/>
    </row>
    <row r="86" spans="1:12">
      <c r="A86" s="85" t="s">
        <v>321</v>
      </c>
      <c r="B86" s="86"/>
      <c r="C86" s="89" t="s">
        <v>153</v>
      </c>
      <c r="D86" s="87">
        <v>141</v>
      </c>
      <c r="E86" s="88"/>
      <c r="F86" s="88"/>
      <c r="G86" s="89" t="s">
        <v>322</v>
      </c>
      <c r="H86" s="86"/>
      <c r="I86" s="86"/>
      <c r="J86" s="87">
        <v>157</v>
      </c>
      <c r="K86" s="88">
        <v>140.1</v>
      </c>
      <c r="L86" s="107">
        <v>140.1</v>
      </c>
    </row>
    <row r="87" spans="1:12">
      <c r="A87" s="85" t="s">
        <v>323</v>
      </c>
      <c r="B87" s="86"/>
      <c r="C87" s="89" t="s">
        <v>153</v>
      </c>
      <c r="D87" s="87">
        <v>142</v>
      </c>
      <c r="E87" s="88"/>
      <c r="F87" s="88"/>
      <c r="G87" s="89" t="s">
        <v>324</v>
      </c>
      <c r="H87" s="86"/>
      <c r="I87" s="86"/>
      <c r="J87" s="87">
        <v>158</v>
      </c>
      <c r="K87" s="88"/>
      <c r="L87" s="107"/>
    </row>
    <row r="88" spans="1:12">
      <c r="A88" s="85" t="s">
        <v>325</v>
      </c>
      <c r="B88" s="86"/>
      <c r="C88" s="89" t="s">
        <v>153</v>
      </c>
      <c r="D88" s="87">
        <v>143</v>
      </c>
      <c r="E88" s="88"/>
      <c r="F88" s="88"/>
      <c r="G88" s="89" t="s">
        <v>326</v>
      </c>
      <c r="H88" s="86"/>
      <c r="I88" s="86"/>
      <c r="J88" s="87">
        <v>159</v>
      </c>
      <c r="K88" s="88"/>
      <c r="L88" s="107"/>
    </row>
    <row r="89" spans="1:12">
      <c r="A89" s="114" t="s">
        <v>327</v>
      </c>
      <c r="B89" s="115"/>
      <c r="C89" s="116" t="s">
        <v>153</v>
      </c>
      <c r="D89" s="87">
        <v>144</v>
      </c>
      <c r="E89" s="88"/>
      <c r="F89" s="88"/>
      <c r="G89" s="89" t="s">
        <v>328</v>
      </c>
      <c r="H89" s="86"/>
      <c r="I89" s="86"/>
      <c r="J89" s="87">
        <v>160</v>
      </c>
      <c r="K89" s="88"/>
      <c r="L89" s="107"/>
    </row>
    <row r="90" spans="1:12">
      <c r="A90" s="85" t="s">
        <v>329</v>
      </c>
      <c r="B90" s="86"/>
      <c r="C90" s="89" t="s">
        <v>153</v>
      </c>
      <c r="D90" s="87">
        <v>145</v>
      </c>
      <c r="E90" s="88"/>
      <c r="F90" s="88"/>
      <c r="G90" s="89" t="s">
        <v>330</v>
      </c>
      <c r="H90" s="86"/>
      <c r="I90" s="86"/>
      <c r="J90" s="87">
        <v>161</v>
      </c>
      <c r="K90" s="88">
        <v>140.1</v>
      </c>
      <c r="L90" s="107">
        <v>140.1</v>
      </c>
    </row>
    <row r="91" spans="1:12">
      <c r="A91" s="114" t="s">
        <v>331</v>
      </c>
      <c r="B91" s="115"/>
      <c r="C91" s="116" t="s">
        <v>153</v>
      </c>
      <c r="D91" s="87">
        <v>146</v>
      </c>
      <c r="E91" s="88"/>
      <c r="F91" s="88"/>
      <c r="G91" s="89" t="s">
        <v>332</v>
      </c>
      <c r="H91" s="86"/>
      <c r="I91" s="86"/>
      <c r="J91" s="87">
        <v>162</v>
      </c>
      <c r="K91" s="88"/>
      <c r="L91" s="107"/>
    </row>
    <row r="92" spans="1:12">
      <c r="A92" s="85" t="s">
        <v>333</v>
      </c>
      <c r="B92" s="86"/>
      <c r="C92" s="89" t="s">
        <v>153</v>
      </c>
      <c r="D92" s="87">
        <v>147</v>
      </c>
      <c r="E92" s="88"/>
      <c r="F92" s="88"/>
      <c r="G92" s="89" t="s">
        <v>334</v>
      </c>
      <c r="H92" s="86"/>
      <c r="I92" s="86"/>
      <c r="J92" s="87">
        <v>163</v>
      </c>
      <c r="K92" s="88"/>
      <c r="L92" s="107"/>
    </row>
    <row r="93" spans="1:12">
      <c r="A93" s="85" t="s">
        <v>227</v>
      </c>
      <c r="B93" s="86"/>
      <c r="C93" s="86"/>
      <c r="D93" s="86"/>
      <c r="E93" s="86"/>
      <c r="F93" s="89" t="s">
        <v>153</v>
      </c>
      <c r="G93" s="89" t="s">
        <v>335</v>
      </c>
      <c r="H93" s="86"/>
      <c r="I93" s="86"/>
      <c r="J93" s="87">
        <v>164</v>
      </c>
      <c r="K93" s="88"/>
      <c r="L93" s="107"/>
    </row>
    <row r="94" spans="1:12">
      <c r="A94" s="85" t="s">
        <v>336</v>
      </c>
      <c r="B94" s="86"/>
      <c r="C94" s="86"/>
      <c r="D94" s="87">
        <v>169</v>
      </c>
      <c r="E94" s="88"/>
      <c r="F94" s="88"/>
      <c r="G94" s="89" t="s">
        <v>337</v>
      </c>
      <c r="H94" s="86"/>
      <c r="I94" s="86"/>
      <c r="J94" s="87">
        <v>165</v>
      </c>
      <c r="K94" s="88"/>
      <c r="L94" s="107"/>
    </row>
    <row r="95" spans="1:12">
      <c r="A95" s="117"/>
      <c r="B95" s="90"/>
      <c r="C95" s="90"/>
      <c r="D95" s="90"/>
      <c r="E95" s="90"/>
      <c r="F95" s="90"/>
      <c r="G95" s="89" t="s">
        <v>338</v>
      </c>
      <c r="H95" s="86"/>
      <c r="I95" s="86"/>
      <c r="J95" s="87">
        <v>166</v>
      </c>
      <c r="K95" s="88">
        <v>-332729.13</v>
      </c>
      <c r="L95" s="107">
        <f>F4-F39</f>
        <v>-332729.13</v>
      </c>
    </row>
    <row r="96" spans="1:12">
      <c r="A96" s="117"/>
      <c r="B96" s="90"/>
      <c r="C96" s="90"/>
      <c r="D96" s="90"/>
      <c r="E96" s="90"/>
      <c r="F96" s="90"/>
      <c r="G96" s="89" t="s">
        <v>339</v>
      </c>
      <c r="H96" s="86"/>
      <c r="I96" s="86"/>
      <c r="J96" s="87">
        <v>167</v>
      </c>
      <c r="K96" s="88"/>
      <c r="L96" s="107"/>
    </row>
    <row r="97" ht="14.25" spans="1:12">
      <c r="A97" s="118"/>
      <c r="B97" s="119"/>
      <c r="C97" s="119"/>
      <c r="D97" s="119"/>
      <c r="E97" s="119"/>
      <c r="F97" s="119"/>
      <c r="G97" s="96" t="s">
        <v>340</v>
      </c>
      <c r="H97" s="93"/>
      <c r="I97" s="93"/>
      <c r="J97" s="94">
        <v>168</v>
      </c>
      <c r="K97" s="95">
        <v>-332729.13</v>
      </c>
      <c r="L97" s="111">
        <f>L95</f>
        <v>-332729.13</v>
      </c>
    </row>
    <row r="98" ht="15" spans="1:12">
      <c r="A98" s="97" t="s">
        <v>92</v>
      </c>
      <c r="B98" s="98"/>
      <c r="C98" s="98"/>
      <c r="D98" s="98"/>
      <c r="E98" s="99"/>
      <c r="F98" s="99"/>
      <c r="G98" s="100"/>
      <c r="H98" s="100"/>
      <c r="I98" s="79"/>
      <c r="J98" s="79"/>
      <c r="K98" s="120" t="s">
        <v>93</v>
      </c>
      <c r="L98" s="98"/>
    </row>
  </sheetData>
  <mergeCells count="199">
    <mergeCell ref="A1:L1"/>
    <mergeCell ref="D2:E2"/>
    <mergeCell ref="J2:L2"/>
    <mergeCell ref="A3:C3"/>
    <mergeCell ref="G3:I3"/>
    <mergeCell ref="A4:C4"/>
    <mergeCell ref="G4:I4"/>
    <mergeCell ref="A5:C5"/>
    <mergeCell ref="G5:I5"/>
    <mergeCell ref="A6:C6"/>
    <mergeCell ref="G6:I6"/>
    <mergeCell ref="A7:C7"/>
    <mergeCell ref="G7:I7"/>
    <mergeCell ref="A8:C8"/>
    <mergeCell ref="G8:I8"/>
    <mergeCell ref="A9:C9"/>
    <mergeCell ref="G9:I9"/>
    <mergeCell ref="A10:C10"/>
    <mergeCell ref="G10:I10"/>
    <mergeCell ref="A11:C11"/>
    <mergeCell ref="G11:I11"/>
    <mergeCell ref="A12:C12"/>
    <mergeCell ref="G12:I12"/>
    <mergeCell ref="A13:C13"/>
    <mergeCell ref="G13:I13"/>
    <mergeCell ref="A14:C14"/>
    <mergeCell ref="G14:I14"/>
    <mergeCell ref="A15:C15"/>
    <mergeCell ref="G15:I15"/>
    <mergeCell ref="A16:C16"/>
    <mergeCell ref="G16:I16"/>
    <mergeCell ref="A17:C17"/>
    <mergeCell ref="G17:I17"/>
    <mergeCell ref="A18:C18"/>
    <mergeCell ref="G18:I18"/>
    <mergeCell ref="A19:C19"/>
    <mergeCell ref="G19:I19"/>
    <mergeCell ref="A20:F20"/>
    <mergeCell ref="G20:I20"/>
    <mergeCell ref="A21:C21"/>
    <mergeCell ref="G21:I21"/>
    <mergeCell ref="A22:C22"/>
    <mergeCell ref="G22:I22"/>
    <mergeCell ref="A23:C23"/>
    <mergeCell ref="G23:I23"/>
    <mergeCell ref="A24:C24"/>
    <mergeCell ref="G24:L24"/>
    <mergeCell ref="A25:C25"/>
    <mergeCell ref="G25:I25"/>
    <mergeCell ref="A26:C26"/>
    <mergeCell ref="G26:I26"/>
    <mergeCell ref="A27:C27"/>
    <mergeCell ref="G27:I27"/>
    <mergeCell ref="A28:C28"/>
    <mergeCell ref="G28:I28"/>
    <mergeCell ref="A29:F29"/>
    <mergeCell ref="G29:I29"/>
    <mergeCell ref="A30:C30"/>
    <mergeCell ref="G30:I30"/>
    <mergeCell ref="A31:C31"/>
    <mergeCell ref="G31:I31"/>
    <mergeCell ref="A32:C32"/>
    <mergeCell ref="G32:I32"/>
    <mergeCell ref="A33:C33"/>
    <mergeCell ref="G33:L33"/>
    <mergeCell ref="A34:C34"/>
    <mergeCell ref="G34:I34"/>
    <mergeCell ref="A35:C35"/>
    <mergeCell ref="G35:I35"/>
    <mergeCell ref="A36:B36"/>
    <mergeCell ref="C36:D36"/>
    <mergeCell ref="E36:F36"/>
    <mergeCell ref="G36:H36"/>
    <mergeCell ref="A38:C38"/>
    <mergeCell ref="G38:I38"/>
    <mergeCell ref="A39:C39"/>
    <mergeCell ref="G39:I39"/>
    <mergeCell ref="A40:C40"/>
    <mergeCell ref="G40:I40"/>
    <mergeCell ref="A41:C41"/>
    <mergeCell ref="G41:I41"/>
    <mergeCell ref="A42:C42"/>
    <mergeCell ref="G42:I42"/>
    <mergeCell ref="A43:C43"/>
    <mergeCell ref="G43:I43"/>
    <mergeCell ref="A44:C44"/>
    <mergeCell ref="G44:I44"/>
    <mergeCell ref="A45:C45"/>
    <mergeCell ref="G45:I45"/>
    <mergeCell ref="A46:C46"/>
    <mergeCell ref="G46:I46"/>
    <mergeCell ref="A47:C47"/>
    <mergeCell ref="G47:I47"/>
    <mergeCell ref="A48:C48"/>
    <mergeCell ref="G48:I48"/>
    <mergeCell ref="A49:C49"/>
    <mergeCell ref="G49:I49"/>
    <mergeCell ref="A50:C50"/>
    <mergeCell ref="G50:I50"/>
    <mergeCell ref="A51:C51"/>
    <mergeCell ref="G51:I51"/>
    <mergeCell ref="A52:C52"/>
    <mergeCell ref="G52:I52"/>
    <mergeCell ref="A53:C53"/>
    <mergeCell ref="G53:I53"/>
    <mergeCell ref="A54:C54"/>
    <mergeCell ref="G54:I54"/>
    <mergeCell ref="A55:C55"/>
    <mergeCell ref="G55:I55"/>
    <mergeCell ref="A56:C56"/>
    <mergeCell ref="G56:I56"/>
    <mergeCell ref="A57:C57"/>
    <mergeCell ref="G57:I57"/>
    <mergeCell ref="A58:C58"/>
    <mergeCell ref="G58:I58"/>
    <mergeCell ref="A59:C59"/>
    <mergeCell ref="G59:I59"/>
    <mergeCell ref="A60:C60"/>
    <mergeCell ref="G60:I60"/>
    <mergeCell ref="A61:C61"/>
    <mergeCell ref="G61:I61"/>
    <mergeCell ref="A62:C62"/>
    <mergeCell ref="G62:I62"/>
    <mergeCell ref="A63:C63"/>
    <mergeCell ref="G63:I63"/>
    <mergeCell ref="A64:C64"/>
    <mergeCell ref="G64:I64"/>
    <mergeCell ref="A65:C65"/>
    <mergeCell ref="G65:I65"/>
    <mergeCell ref="A66:C66"/>
    <mergeCell ref="G66:I66"/>
    <mergeCell ref="A67:C67"/>
    <mergeCell ref="G67:I67"/>
    <mergeCell ref="A68:C68"/>
    <mergeCell ref="G68:I68"/>
    <mergeCell ref="A69:C69"/>
    <mergeCell ref="G69:I69"/>
    <mergeCell ref="A70:C70"/>
    <mergeCell ref="G70:I70"/>
    <mergeCell ref="A71:C71"/>
    <mergeCell ref="G71:I71"/>
    <mergeCell ref="A72:C72"/>
    <mergeCell ref="G72:I72"/>
    <mergeCell ref="A73:C73"/>
    <mergeCell ref="G73:I73"/>
    <mergeCell ref="A74:C74"/>
    <mergeCell ref="G74:I74"/>
    <mergeCell ref="A75:B75"/>
    <mergeCell ref="C75:D75"/>
    <mergeCell ref="E75:F75"/>
    <mergeCell ref="G75:H75"/>
    <mergeCell ref="A76:C76"/>
    <mergeCell ref="G76:I76"/>
    <mergeCell ref="A77:C77"/>
    <mergeCell ref="G77:I77"/>
    <mergeCell ref="A78:C78"/>
    <mergeCell ref="G78:I78"/>
    <mergeCell ref="A79:C79"/>
    <mergeCell ref="G79:I79"/>
    <mergeCell ref="A80:C80"/>
    <mergeCell ref="G80:I80"/>
    <mergeCell ref="A81:C81"/>
    <mergeCell ref="G81:I81"/>
    <mergeCell ref="A82:C82"/>
    <mergeCell ref="G82:I82"/>
    <mergeCell ref="A83:C83"/>
    <mergeCell ref="G83:I83"/>
    <mergeCell ref="A84:C84"/>
    <mergeCell ref="G84:I84"/>
    <mergeCell ref="A85:C85"/>
    <mergeCell ref="G85:I85"/>
    <mergeCell ref="A86:C86"/>
    <mergeCell ref="G86:I86"/>
    <mergeCell ref="A87:C87"/>
    <mergeCell ref="G87:I87"/>
    <mergeCell ref="A88:C88"/>
    <mergeCell ref="G88:I88"/>
    <mergeCell ref="A89:C89"/>
    <mergeCell ref="G89:I89"/>
    <mergeCell ref="A90:C90"/>
    <mergeCell ref="G90:I90"/>
    <mergeCell ref="A91:C91"/>
    <mergeCell ref="G91:I91"/>
    <mergeCell ref="A92:C92"/>
    <mergeCell ref="G92:I92"/>
    <mergeCell ref="A93:F93"/>
    <mergeCell ref="G93:I93"/>
    <mergeCell ref="A94:C94"/>
    <mergeCell ref="G94:I94"/>
    <mergeCell ref="A95:C95"/>
    <mergeCell ref="G95:I95"/>
    <mergeCell ref="A96:C96"/>
    <mergeCell ref="G96:I96"/>
    <mergeCell ref="A97:C97"/>
    <mergeCell ref="G97:I97"/>
    <mergeCell ref="A98:B98"/>
    <mergeCell ref="C98:D98"/>
    <mergeCell ref="E98:F98"/>
    <mergeCell ref="G98:H98"/>
  </mergeCells>
  <pageMargins left="0.75" right="0.75" top="1" bottom="1" header="0.5" footer="0.5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zoomScaleSheetLayoutView="60" workbookViewId="0">
      <selection activeCell="D2" sqref="D2"/>
    </sheetView>
  </sheetViews>
  <sheetFormatPr defaultColWidth="9" defaultRowHeight="14.25" outlineLevelCol="6"/>
  <cols>
    <col min="1" max="1" width="19.125" style="24" customWidth="1"/>
    <col min="2" max="2" width="14.5" style="24" customWidth="1"/>
    <col min="3" max="3" width="11.25" style="56" customWidth="1"/>
    <col min="4" max="5" width="12.375" style="56" customWidth="1"/>
    <col min="6" max="6" width="9" style="56" customWidth="1"/>
    <col min="7" max="7" width="11.25" style="56" customWidth="1"/>
    <col min="8" max="16384" width="9" style="24"/>
  </cols>
  <sheetData>
    <row r="1" ht="33" customHeight="1" spans="1:7">
      <c r="A1" s="57" t="s">
        <v>10</v>
      </c>
      <c r="B1" s="57"/>
      <c r="C1" s="57"/>
      <c r="D1" s="57"/>
      <c r="E1" s="57"/>
      <c r="F1" s="57"/>
      <c r="G1" s="57"/>
    </row>
    <row r="2" s="55" customFormat="1" ht="30" customHeight="1" spans="1:7">
      <c r="A2" s="55" t="s">
        <v>341</v>
      </c>
      <c r="D2" s="55" t="s">
        <v>29</v>
      </c>
      <c r="F2" s="58" t="s">
        <v>30</v>
      </c>
      <c r="G2" s="58"/>
    </row>
    <row r="3" ht="31.5" spans="1:7">
      <c r="A3" s="59" t="s">
        <v>342</v>
      </c>
      <c r="B3" s="32" t="s">
        <v>343</v>
      </c>
      <c r="C3" s="32" t="s">
        <v>33</v>
      </c>
      <c r="D3" s="32" t="s">
        <v>344</v>
      </c>
      <c r="E3" s="32" t="s">
        <v>345</v>
      </c>
      <c r="F3" s="32" t="s">
        <v>34</v>
      </c>
      <c r="G3" s="60" t="s">
        <v>346</v>
      </c>
    </row>
    <row r="4" ht="21.95" customHeight="1" spans="1:7">
      <c r="A4" s="61" t="s">
        <v>347</v>
      </c>
      <c r="B4" s="62"/>
      <c r="C4" s="63"/>
      <c r="D4" s="63"/>
      <c r="E4" s="63"/>
      <c r="F4" s="63"/>
      <c r="G4" s="45"/>
    </row>
    <row r="5" ht="28.5" spans="1:7">
      <c r="A5" s="64"/>
      <c r="B5" s="66" t="s">
        <v>348</v>
      </c>
      <c r="C5" s="68">
        <v>43800</v>
      </c>
      <c r="D5" s="68"/>
      <c r="E5" s="68"/>
      <c r="F5" s="68">
        <v>43800</v>
      </c>
      <c r="G5" s="67" t="s">
        <v>349</v>
      </c>
    </row>
    <row r="6" ht="21.95" customHeight="1" spans="1:7">
      <c r="A6" s="64"/>
      <c r="B6" s="68"/>
      <c r="C6" s="63"/>
      <c r="D6" s="63"/>
      <c r="E6" s="63"/>
      <c r="F6" s="63"/>
      <c r="G6" s="45"/>
    </row>
    <row r="7" ht="21.95" customHeight="1" spans="1:7">
      <c r="A7" s="64"/>
      <c r="B7" s="68"/>
      <c r="C7" s="63"/>
      <c r="D7" s="63"/>
      <c r="E7" s="63"/>
      <c r="F7" s="63"/>
      <c r="G7" s="45"/>
    </row>
    <row r="8" ht="21.95" customHeight="1" spans="1:7">
      <c r="A8" s="64"/>
      <c r="B8" s="68"/>
      <c r="C8" s="63"/>
      <c r="D8" s="63"/>
      <c r="E8" s="63"/>
      <c r="F8" s="63"/>
      <c r="G8" s="45"/>
    </row>
    <row r="9" ht="21.95" customHeight="1" spans="1:7">
      <c r="A9" s="64"/>
      <c r="B9" s="68"/>
      <c r="C9" s="63"/>
      <c r="D9" s="63"/>
      <c r="E9" s="63"/>
      <c r="F9" s="63"/>
      <c r="G9" s="45"/>
    </row>
    <row r="10" ht="21.95" customHeight="1" spans="1:7">
      <c r="A10" s="61" t="s">
        <v>350</v>
      </c>
      <c r="B10" s="68"/>
      <c r="C10" s="63"/>
      <c r="D10" s="63"/>
      <c r="E10" s="63"/>
      <c r="F10" s="63"/>
      <c r="G10" s="45"/>
    </row>
    <row r="11" ht="28.5" spans="1:7">
      <c r="A11" s="64"/>
      <c r="B11" s="35" t="s">
        <v>351</v>
      </c>
      <c r="C11" s="68">
        <v>8231000</v>
      </c>
      <c r="D11" s="68">
        <v>100000</v>
      </c>
      <c r="E11" s="68"/>
      <c r="F11" s="68">
        <v>8331000</v>
      </c>
      <c r="G11" s="45"/>
    </row>
    <row r="12" ht="21.95" customHeight="1" spans="1:7">
      <c r="A12" s="64"/>
      <c r="B12" s="35" t="s">
        <v>352</v>
      </c>
      <c r="C12" s="68">
        <v>4100000</v>
      </c>
      <c r="D12" s="68"/>
      <c r="E12" s="68"/>
      <c r="F12" s="68">
        <v>4100000</v>
      </c>
      <c r="G12" s="45"/>
    </row>
    <row r="13" ht="21.95" customHeight="1" spans="1:7">
      <c r="A13" s="64"/>
      <c r="B13" s="68"/>
      <c r="C13" s="63"/>
      <c r="D13" s="63"/>
      <c r="E13" s="63"/>
      <c r="F13" s="63"/>
      <c r="G13" s="45"/>
    </row>
    <row r="14" ht="21.95" customHeight="1" spans="1:7">
      <c r="A14" s="64"/>
      <c r="B14" s="68"/>
      <c r="C14" s="63"/>
      <c r="D14" s="63"/>
      <c r="E14" s="63"/>
      <c r="F14" s="63"/>
      <c r="G14" s="45"/>
    </row>
    <row r="15" ht="21.95" customHeight="1" spans="1:7">
      <c r="A15" s="64"/>
      <c r="B15" s="68"/>
      <c r="C15" s="63"/>
      <c r="D15" s="63"/>
      <c r="E15" s="63"/>
      <c r="F15" s="63"/>
      <c r="G15" s="45"/>
    </row>
    <row r="16" ht="21.95" customHeight="1" spans="1:7">
      <c r="A16" s="64"/>
      <c r="B16" s="68"/>
      <c r="C16" s="63"/>
      <c r="D16" s="63"/>
      <c r="E16" s="63"/>
      <c r="F16" s="63"/>
      <c r="G16" s="45"/>
    </row>
    <row r="17" ht="21.95" customHeight="1" spans="1:7">
      <c r="A17" s="64"/>
      <c r="B17" s="68"/>
      <c r="C17" s="69"/>
      <c r="D17" s="69"/>
      <c r="E17" s="69"/>
      <c r="F17" s="69"/>
      <c r="G17" s="45"/>
    </row>
    <row r="18" ht="21.95" customHeight="1" spans="1:7">
      <c r="A18" s="64"/>
      <c r="B18" s="68"/>
      <c r="C18" s="63"/>
      <c r="D18" s="63"/>
      <c r="E18" s="63"/>
      <c r="F18" s="63"/>
      <c r="G18" s="45"/>
    </row>
    <row r="19" ht="21.95" customHeight="1" spans="1:7">
      <c r="A19" s="64"/>
      <c r="B19" s="68"/>
      <c r="C19" s="63"/>
      <c r="D19" s="63"/>
      <c r="E19" s="63"/>
      <c r="F19" s="63"/>
      <c r="G19" s="45"/>
    </row>
    <row r="20" ht="21.95" customHeight="1" spans="1:7">
      <c r="A20" s="64"/>
      <c r="B20" s="68"/>
      <c r="C20" s="63"/>
      <c r="D20" s="63"/>
      <c r="E20" s="63"/>
      <c r="F20" s="63"/>
      <c r="G20" s="45"/>
    </row>
    <row r="21" ht="21.95" customHeight="1" spans="1:7">
      <c r="A21" s="64"/>
      <c r="B21" s="68"/>
      <c r="C21" s="63"/>
      <c r="D21" s="63"/>
      <c r="E21" s="63"/>
      <c r="F21" s="63"/>
      <c r="G21" s="45"/>
    </row>
    <row r="22" ht="21.95" customHeight="1" spans="1:7">
      <c r="A22" s="70" t="s">
        <v>353</v>
      </c>
      <c r="B22" s="71"/>
      <c r="C22" s="72"/>
      <c r="D22" s="72"/>
      <c r="E22" s="72"/>
      <c r="F22" s="72"/>
      <c r="G22" s="54"/>
    </row>
    <row r="23" s="24" customFormat="1" ht="22" customHeight="1" spans="1:7">
      <c r="A23" s="73" t="s">
        <v>354</v>
      </c>
      <c r="B23" s="73"/>
      <c r="C23" s="52"/>
      <c r="D23" s="74"/>
      <c r="E23" s="74"/>
      <c r="F23" s="74" t="s">
        <v>355</v>
      </c>
      <c r="G23" s="52"/>
    </row>
    <row r="24" ht="28.5" customHeight="1" spans="3:7">
      <c r="C24" s="52"/>
      <c r="D24" s="74"/>
      <c r="E24" s="74"/>
      <c r="F24" s="74"/>
      <c r="G24" s="52"/>
    </row>
  </sheetData>
  <mergeCells count="4">
    <mergeCell ref="A1:G1"/>
    <mergeCell ref="F2:G2"/>
    <mergeCell ref="A23:B23"/>
    <mergeCell ref="C23:D23"/>
  </mergeCells>
  <pageMargins left="0.66875" right="0.57" top="0.36" bottom="0.46" header="0.21" footer="0.21"/>
  <pageSetup paperSize="9" orientation="portrait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zoomScaleSheetLayoutView="60" workbookViewId="0">
      <selection activeCell="I4" sqref="I4"/>
    </sheetView>
  </sheetViews>
  <sheetFormatPr defaultColWidth="9" defaultRowHeight="14.25"/>
  <cols>
    <col min="1" max="1" width="19.875" style="24" customWidth="1"/>
    <col min="2" max="2" width="14.5" style="24" customWidth="1"/>
    <col min="3" max="3" width="11.25" style="56" customWidth="1"/>
    <col min="4" max="5" width="12.375" style="56" customWidth="1"/>
    <col min="6" max="6" width="10.375" style="56" customWidth="1"/>
    <col min="7" max="7" width="11.25" style="56" customWidth="1"/>
    <col min="8" max="16384" width="9" style="24"/>
  </cols>
  <sheetData>
    <row r="1" s="24" customFormat="1" ht="33" customHeight="1" spans="1:7">
      <c r="A1" s="57" t="s">
        <v>11</v>
      </c>
      <c r="B1" s="57"/>
      <c r="C1" s="57"/>
      <c r="D1" s="57"/>
      <c r="E1" s="57"/>
      <c r="F1" s="57"/>
      <c r="G1" s="57"/>
    </row>
    <row r="2" s="55" customFormat="1" ht="31" customHeight="1" spans="1:7">
      <c r="A2" s="55" t="s">
        <v>341</v>
      </c>
      <c r="D2" s="55" t="s">
        <v>29</v>
      </c>
      <c r="F2" s="58" t="s">
        <v>30</v>
      </c>
      <c r="G2" s="58"/>
    </row>
    <row r="3" s="24" customFormat="1" ht="31.5" spans="1:7">
      <c r="A3" s="59" t="s">
        <v>342</v>
      </c>
      <c r="B3" s="32" t="s">
        <v>343</v>
      </c>
      <c r="C3" s="32" t="s">
        <v>33</v>
      </c>
      <c r="D3" s="32" t="s">
        <v>344</v>
      </c>
      <c r="E3" s="32" t="s">
        <v>345</v>
      </c>
      <c r="F3" s="32" t="s">
        <v>34</v>
      </c>
      <c r="G3" s="60" t="s">
        <v>346</v>
      </c>
    </row>
    <row r="4" s="24" customFormat="1" ht="21.95" customHeight="1" spans="1:7">
      <c r="A4" s="61" t="s">
        <v>356</v>
      </c>
      <c r="B4" s="62"/>
      <c r="C4" s="63"/>
      <c r="D4" s="63"/>
      <c r="E4" s="63"/>
      <c r="F4" s="63"/>
      <c r="G4" s="45"/>
    </row>
    <row r="5" s="24" customFormat="1" ht="28.5" spans="1:7">
      <c r="A5" s="64"/>
      <c r="B5" s="34" t="s">
        <v>357</v>
      </c>
      <c r="C5" s="65">
        <v>25000</v>
      </c>
      <c r="D5" s="66"/>
      <c r="E5" s="66"/>
      <c r="F5" s="65">
        <v>25000</v>
      </c>
      <c r="G5" s="67" t="s">
        <v>349</v>
      </c>
    </row>
    <row r="6" s="24" customFormat="1" ht="21.95" customHeight="1" spans="1:17">
      <c r="A6" s="64"/>
      <c r="B6" s="34" t="s">
        <v>358</v>
      </c>
      <c r="C6" s="65">
        <v>171524.44</v>
      </c>
      <c r="D6" s="65"/>
      <c r="E6" s="65"/>
      <c r="F6" s="65">
        <f>C6+D6-E6</f>
        <v>171524.44</v>
      </c>
      <c r="G6" s="67" t="s">
        <v>349</v>
      </c>
      <c r="K6" s="34" t="s">
        <v>358</v>
      </c>
      <c r="L6" s="65">
        <v>124130</v>
      </c>
      <c r="M6" s="65">
        <v>3543.44</v>
      </c>
      <c r="N6" s="65">
        <v>156149</v>
      </c>
      <c r="O6" s="65">
        <f>L6+M6-N6</f>
        <v>-28475.56</v>
      </c>
      <c r="Q6" s="24" t="s">
        <v>359</v>
      </c>
    </row>
    <row r="7" s="24" customFormat="1" ht="21.95" customHeight="1" spans="1:15">
      <c r="A7" s="64"/>
      <c r="B7" s="34" t="s">
        <v>360</v>
      </c>
      <c r="C7" s="65">
        <v>300000</v>
      </c>
      <c r="D7" s="66"/>
      <c r="E7" s="66"/>
      <c r="F7" s="65">
        <v>300000</v>
      </c>
      <c r="G7" s="67" t="s">
        <v>349</v>
      </c>
      <c r="K7" s="34" t="s">
        <v>361</v>
      </c>
      <c r="L7" s="65">
        <v>0</v>
      </c>
      <c r="M7" s="65">
        <v>200000</v>
      </c>
      <c r="N7" s="65"/>
      <c r="O7" s="65">
        <v>200000</v>
      </c>
    </row>
    <row r="8" s="24" customFormat="1" ht="21.95" customHeight="1" spans="1:7">
      <c r="A8" s="64"/>
      <c r="B8" s="34" t="s">
        <v>352</v>
      </c>
      <c r="C8" s="65">
        <v>920000</v>
      </c>
      <c r="D8" s="66"/>
      <c r="E8" s="66"/>
      <c r="F8" s="65">
        <v>920000</v>
      </c>
      <c r="G8" s="67" t="s">
        <v>349</v>
      </c>
    </row>
    <row r="9" s="24" customFormat="1" ht="28.5" spans="1:14">
      <c r="A9" s="64"/>
      <c r="B9" s="34" t="s">
        <v>362</v>
      </c>
      <c r="C9" s="65">
        <v>16785.75</v>
      </c>
      <c r="D9" s="65"/>
      <c r="E9" s="65"/>
      <c r="F9" s="65">
        <v>16785.75</v>
      </c>
      <c r="G9" s="67" t="s">
        <v>349</v>
      </c>
      <c r="K9" s="65">
        <v>0</v>
      </c>
      <c r="L9" s="65">
        <v>225</v>
      </c>
      <c r="M9" s="65">
        <v>0</v>
      </c>
      <c r="N9" s="65">
        <v>225</v>
      </c>
    </row>
    <row r="10" s="24" customFormat="1" ht="30" customHeight="1" spans="1:7">
      <c r="A10" s="64"/>
      <c r="B10" s="34" t="s">
        <v>363</v>
      </c>
      <c r="C10" s="65"/>
      <c r="D10" s="65"/>
      <c r="E10" s="65"/>
      <c r="F10" s="65">
        <v>489750</v>
      </c>
      <c r="G10" s="67" t="s">
        <v>349</v>
      </c>
    </row>
    <row r="11" s="24" customFormat="1" ht="21.95" customHeight="1" spans="1:7">
      <c r="A11" s="64"/>
      <c r="B11" s="68"/>
      <c r="C11" s="63"/>
      <c r="D11" s="63"/>
      <c r="E11" s="63"/>
      <c r="F11" s="63"/>
      <c r="G11" s="45"/>
    </row>
    <row r="12" s="24" customFormat="1" ht="21.95" customHeight="1" spans="1:7">
      <c r="A12" s="61" t="s">
        <v>364</v>
      </c>
      <c r="B12" s="68"/>
      <c r="C12" s="63"/>
      <c r="D12" s="63"/>
      <c r="E12" s="63"/>
      <c r="F12" s="65"/>
      <c r="G12" s="45"/>
    </row>
    <row r="13" s="24" customFormat="1" ht="21.95" customHeight="1" spans="1:7">
      <c r="A13" s="64"/>
      <c r="B13" s="68"/>
      <c r="C13" s="63"/>
      <c r="D13" s="63"/>
      <c r="E13" s="63"/>
      <c r="F13" s="65"/>
      <c r="G13" s="45"/>
    </row>
    <row r="14" s="24" customFormat="1" ht="21.95" customHeight="1" spans="1:7">
      <c r="A14" s="64"/>
      <c r="B14" s="68"/>
      <c r="C14" s="63"/>
      <c r="D14" s="63"/>
      <c r="E14" s="63"/>
      <c r="F14" s="65"/>
      <c r="G14" s="45"/>
    </row>
    <row r="15" s="24" customFormat="1" ht="21.95" customHeight="1" spans="1:7">
      <c r="A15" s="64"/>
      <c r="B15" s="68"/>
      <c r="C15" s="63"/>
      <c r="D15" s="63"/>
      <c r="E15" s="63"/>
      <c r="F15" s="63"/>
      <c r="G15" s="45"/>
    </row>
    <row r="16" s="24" customFormat="1" ht="21.95" customHeight="1" spans="1:7">
      <c r="A16" s="64"/>
      <c r="B16" s="68"/>
      <c r="C16" s="63"/>
      <c r="D16" s="63"/>
      <c r="E16" s="63"/>
      <c r="F16" s="63"/>
      <c r="G16" s="45"/>
    </row>
    <row r="17" s="24" customFormat="1" ht="21.95" customHeight="1" spans="1:7">
      <c r="A17" s="64"/>
      <c r="B17" s="68"/>
      <c r="C17" s="63"/>
      <c r="D17" s="63"/>
      <c r="E17" s="63"/>
      <c r="F17" s="63"/>
      <c r="G17" s="45"/>
    </row>
    <row r="18" s="24" customFormat="1" ht="21.95" customHeight="1" spans="1:7">
      <c r="A18" s="61" t="s">
        <v>365</v>
      </c>
      <c r="B18" s="68"/>
      <c r="C18" s="63"/>
      <c r="D18" s="63"/>
      <c r="E18" s="63"/>
      <c r="F18" s="63"/>
      <c r="G18" s="45"/>
    </row>
    <row r="19" s="24" customFormat="1" ht="21.95" customHeight="1" spans="1:7">
      <c r="A19" s="64"/>
      <c r="B19" s="68"/>
      <c r="C19" s="69"/>
      <c r="D19" s="69"/>
      <c r="E19" s="69"/>
      <c r="F19" s="69"/>
      <c r="G19" s="45"/>
    </row>
    <row r="20" s="24" customFormat="1" ht="21.95" customHeight="1" spans="1:7">
      <c r="A20" s="64"/>
      <c r="B20" s="68"/>
      <c r="C20" s="63"/>
      <c r="D20" s="63"/>
      <c r="E20" s="63"/>
      <c r="F20" s="63"/>
      <c r="G20" s="45"/>
    </row>
    <row r="21" s="24" customFormat="1" ht="21.95" customHeight="1" spans="1:7">
      <c r="A21" s="64"/>
      <c r="B21" s="68"/>
      <c r="C21" s="63"/>
      <c r="D21" s="63"/>
      <c r="E21" s="63"/>
      <c r="F21" s="63"/>
      <c r="G21" s="45"/>
    </row>
    <row r="22" s="24" customFormat="1" ht="21.95" customHeight="1" spans="1:7">
      <c r="A22" s="64"/>
      <c r="B22" s="68"/>
      <c r="C22" s="63"/>
      <c r="D22" s="63"/>
      <c r="E22" s="63"/>
      <c r="F22" s="63"/>
      <c r="G22" s="45"/>
    </row>
    <row r="23" s="24" customFormat="1" ht="21.95" customHeight="1" spans="1:7">
      <c r="A23" s="64"/>
      <c r="B23" s="68"/>
      <c r="C23" s="63"/>
      <c r="D23" s="63"/>
      <c r="E23" s="63"/>
      <c r="F23" s="63"/>
      <c r="G23" s="45"/>
    </row>
    <row r="24" s="24" customFormat="1" ht="21.95" customHeight="1" spans="1:7">
      <c r="A24" s="70" t="s">
        <v>353</v>
      </c>
      <c r="B24" s="71"/>
      <c r="C24" s="72"/>
      <c r="D24" s="72"/>
      <c r="E24" s="72"/>
      <c r="F24" s="72"/>
      <c r="G24" s="54"/>
    </row>
    <row r="25" s="24" customFormat="1" ht="22" customHeight="1" spans="1:7">
      <c r="A25" s="73" t="s">
        <v>354</v>
      </c>
      <c r="B25" s="73"/>
      <c r="C25" s="52"/>
      <c r="D25" s="74"/>
      <c r="E25" s="74"/>
      <c r="F25" s="74" t="s">
        <v>355</v>
      </c>
      <c r="G25" s="52"/>
    </row>
    <row r="26" s="24" customFormat="1" ht="28.5" customHeight="1" spans="3:7">
      <c r="C26" s="52"/>
      <c r="D26" s="74"/>
      <c r="E26" s="74"/>
      <c r="F26" s="74"/>
      <c r="G26" s="52"/>
    </row>
  </sheetData>
  <mergeCells count="4">
    <mergeCell ref="A1:G1"/>
    <mergeCell ref="F2:G2"/>
    <mergeCell ref="A25:B25"/>
    <mergeCell ref="C25:D25"/>
  </mergeCells>
  <pageMargins left="0.629861111111111" right="0.57" top="0.36" bottom="0.46" header="0.21" footer="0.21"/>
  <pageSetup paperSize="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1"/>
  <sheetViews>
    <sheetView zoomScaleSheetLayoutView="60" topLeftCell="A104" workbookViewId="0">
      <selection activeCell="A130" sqref="A130:L130"/>
    </sheetView>
  </sheetViews>
  <sheetFormatPr defaultColWidth="9" defaultRowHeight="14.25"/>
  <cols>
    <col min="1" max="1" width="14" style="24" customWidth="1"/>
    <col min="2" max="2" width="5.875" style="24" customWidth="1"/>
    <col min="3" max="3" width="5.75" style="24" customWidth="1"/>
    <col min="4" max="4" width="10.125" style="24" customWidth="1"/>
    <col min="5" max="5" width="9.25" style="24" customWidth="1"/>
    <col min="6" max="6" width="10.125" style="24" customWidth="1"/>
    <col min="7" max="11" width="4.75" style="24" customWidth="1"/>
    <col min="12" max="12" width="13.125" style="24" customWidth="1"/>
    <col min="13" max="15" width="9" style="24"/>
    <col min="16" max="16" width="10.375" style="24"/>
    <col min="17" max="16384" width="9" style="24"/>
  </cols>
  <sheetData>
    <row r="1" s="24" customFormat="1" ht="24" customHeight="1" spans="1:12">
      <c r="A1" s="27" t="s">
        <v>366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="25" customFormat="1" ht="21.75" customHeight="1" spans="1:12">
      <c r="A2" s="28" t="s">
        <v>341</v>
      </c>
      <c r="B2" s="28"/>
      <c r="C2" s="29" t="s">
        <v>367</v>
      </c>
      <c r="D2" s="29"/>
      <c r="E2" s="29"/>
      <c r="F2" s="29"/>
      <c r="G2" s="29"/>
      <c r="H2" s="30"/>
      <c r="I2" s="30"/>
      <c r="J2" s="30"/>
      <c r="K2" s="30"/>
      <c r="L2" s="25" t="s">
        <v>368</v>
      </c>
    </row>
    <row r="3" s="24" customFormat="1" ht="31" customHeight="1" spans="1:15">
      <c r="A3" s="31" t="s">
        <v>369</v>
      </c>
      <c r="B3" s="32" t="s">
        <v>370</v>
      </c>
      <c r="C3" s="32" t="s">
        <v>371</v>
      </c>
      <c r="D3" s="32" t="s">
        <v>372</v>
      </c>
      <c r="E3" s="32" t="s">
        <v>373</v>
      </c>
      <c r="F3" s="32" t="s">
        <v>374</v>
      </c>
      <c r="G3" s="32" t="s">
        <v>375</v>
      </c>
      <c r="H3" s="32"/>
      <c r="I3" s="32"/>
      <c r="J3" s="32"/>
      <c r="K3" s="32"/>
      <c r="L3" s="40" t="s">
        <v>376</v>
      </c>
      <c r="N3" s="41"/>
      <c r="O3" s="41"/>
    </row>
    <row r="4" s="24" customFormat="1" ht="31" customHeight="1" spans="1:12">
      <c r="A4" s="33"/>
      <c r="B4" s="34"/>
      <c r="C4" s="34"/>
      <c r="D4" s="34"/>
      <c r="E4" s="34"/>
      <c r="F4" s="34"/>
      <c r="G4" s="35" t="s">
        <v>377</v>
      </c>
      <c r="H4" s="35" t="s">
        <v>378</v>
      </c>
      <c r="I4" s="35" t="s">
        <v>379</v>
      </c>
      <c r="J4" s="35" t="s">
        <v>380</v>
      </c>
      <c r="K4" s="35" t="s">
        <v>381</v>
      </c>
      <c r="L4" s="42"/>
    </row>
    <row r="5" s="24" customFormat="1" spans="1:12">
      <c r="A5" s="36" t="s">
        <v>382</v>
      </c>
      <c r="B5" s="37" t="s">
        <v>383</v>
      </c>
      <c r="C5" s="38">
        <v>1</v>
      </c>
      <c r="D5" s="39">
        <v>46532.57</v>
      </c>
      <c r="E5" s="39">
        <v>4732.17</v>
      </c>
      <c r="F5" s="39">
        <f>D5-E5</f>
        <v>41800.4</v>
      </c>
      <c r="G5" s="38">
        <v>1</v>
      </c>
      <c r="H5" s="35"/>
      <c r="I5" s="35"/>
      <c r="J5" s="35"/>
      <c r="K5" s="35"/>
      <c r="L5" s="43" t="s">
        <v>384</v>
      </c>
    </row>
    <row r="6" s="24" customFormat="1" spans="1:12">
      <c r="A6" s="36" t="s">
        <v>385</v>
      </c>
      <c r="B6" s="37" t="s">
        <v>386</v>
      </c>
      <c r="C6" s="38">
        <v>1</v>
      </c>
      <c r="D6" s="39">
        <v>166145</v>
      </c>
      <c r="E6" s="39">
        <v>11837.88</v>
      </c>
      <c r="F6" s="39">
        <f t="shared" ref="F6:F37" si="0">D6-E6</f>
        <v>154307.12</v>
      </c>
      <c r="G6" s="38">
        <v>1</v>
      </c>
      <c r="H6" s="35"/>
      <c r="I6" s="35"/>
      <c r="J6" s="35"/>
      <c r="K6" s="35"/>
      <c r="L6" s="43" t="s">
        <v>384</v>
      </c>
    </row>
    <row r="7" s="24" customFormat="1" spans="1:12">
      <c r="A7" s="36" t="s">
        <v>387</v>
      </c>
      <c r="B7" s="37" t="s">
        <v>383</v>
      </c>
      <c r="C7" s="38">
        <v>1</v>
      </c>
      <c r="D7" s="39">
        <v>2316850.93</v>
      </c>
      <c r="E7" s="39">
        <v>165075.66</v>
      </c>
      <c r="F7" s="39">
        <f t="shared" si="0"/>
        <v>2151775.27</v>
      </c>
      <c r="G7" s="38">
        <v>1</v>
      </c>
      <c r="H7" s="35"/>
      <c r="I7" s="35"/>
      <c r="J7" s="35"/>
      <c r="K7" s="35"/>
      <c r="L7" s="43" t="s">
        <v>384</v>
      </c>
    </row>
    <row r="8" s="24" customFormat="1" spans="1:12">
      <c r="A8" s="36" t="s">
        <v>388</v>
      </c>
      <c r="B8" s="37" t="s">
        <v>383</v>
      </c>
      <c r="C8" s="38">
        <v>1</v>
      </c>
      <c r="D8" s="39">
        <v>463941.45</v>
      </c>
      <c r="E8" s="39">
        <v>36502.77</v>
      </c>
      <c r="F8" s="39">
        <f t="shared" si="0"/>
        <v>427438.68</v>
      </c>
      <c r="G8" s="38">
        <v>1</v>
      </c>
      <c r="H8" s="35"/>
      <c r="I8" s="35"/>
      <c r="J8" s="35"/>
      <c r="K8" s="35"/>
      <c r="L8" s="43" t="s">
        <v>384</v>
      </c>
    </row>
    <row r="9" s="24" customFormat="1" spans="1:12">
      <c r="A9" s="36" t="s">
        <v>389</v>
      </c>
      <c r="B9" s="37" t="s">
        <v>383</v>
      </c>
      <c r="C9" s="38">
        <v>1</v>
      </c>
      <c r="D9" s="39">
        <v>1080</v>
      </c>
      <c r="E9" s="39">
        <v>307.8</v>
      </c>
      <c r="F9" s="39">
        <f t="shared" si="0"/>
        <v>772.2</v>
      </c>
      <c r="G9" s="38">
        <v>1</v>
      </c>
      <c r="H9" s="35"/>
      <c r="I9" s="35"/>
      <c r="J9" s="35"/>
      <c r="K9" s="35"/>
      <c r="L9" s="43" t="s">
        <v>384</v>
      </c>
    </row>
    <row r="10" s="24" customFormat="1" spans="1:12">
      <c r="A10" s="36" t="s">
        <v>390</v>
      </c>
      <c r="B10" s="37" t="s">
        <v>386</v>
      </c>
      <c r="C10" s="38">
        <v>1</v>
      </c>
      <c r="D10" s="39">
        <v>950</v>
      </c>
      <c r="E10" s="39">
        <v>338.4</v>
      </c>
      <c r="F10" s="39">
        <f t="shared" si="0"/>
        <v>611.6</v>
      </c>
      <c r="G10" s="38">
        <v>1</v>
      </c>
      <c r="H10" s="35"/>
      <c r="I10" s="35"/>
      <c r="J10" s="35"/>
      <c r="K10" s="35"/>
      <c r="L10" s="43" t="s">
        <v>384</v>
      </c>
    </row>
    <row r="11" s="24" customFormat="1" spans="1:12">
      <c r="A11" s="36" t="s">
        <v>391</v>
      </c>
      <c r="B11" s="37" t="s">
        <v>392</v>
      </c>
      <c r="C11" s="38">
        <v>1</v>
      </c>
      <c r="D11" s="39">
        <v>16900</v>
      </c>
      <c r="E11" s="39">
        <v>4816.44</v>
      </c>
      <c r="F11" s="39">
        <f t="shared" si="0"/>
        <v>12083.56</v>
      </c>
      <c r="G11" s="38">
        <v>1</v>
      </c>
      <c r="H11" s="35"/>
      <c r="I11" s="35"/>
      <c r="J11" s="35"/>
      <c r="K11" s="35"/>
      <c r="L11" s="43" t="s">
        <v>384</v>
      </c>
    </row>
    <row r="12" s="24" customFormat="1" spans="1:12">
      <c r="A12" s="36" t="s">
        <v>393</v>
      </c>
      <c r="B12" s="37" t="s">
        <v>386</v>
      </c>
      <c r="C12" s="38">
        <v>1</v>
      </c>
      <c r="D12" s="39">
        <v>3800</v>
      </c>
      <c r="E12" s="39">
        <v>1083.06</v>
      </c>
      <c r="F12" s="39">
        <f t="shared" si="0"/>
        <v>2716.94</v>
      </c>
      <c r="G12" s="38">
        <v>1</v>
      </c>
      <c r="H12" s="35"/>
      <c r="I12" s="35"/>
      <c r="J12" s="35"/>
      <c r="K12" s="35"/>
      <c r="L12" s="43" t="s">
        <v>384</v>
      </c>
    </row>
    <row r="13" s="24" customFormat="1" spans="1:12">
      <c r="A13" s="36" t="s">
        <v>394</v>
      </c>
      <c r="B13" s="37" t="s">
        <v>392</v>
      </c>
      <c r="C13" s="38">
        <v>1</v>
      </c>
      <c r="D13" s="39">
        <v>48933</v>
      </c>
      <c r="E13" s="39">
        <v>13945.86</v>
      </c>
      <c r="F13" s="39">
        <f t="shared" si="0"/>
        <v>34987.14</v>
      </c>
      <c r="G13" s="38">
        <v>1</v>
      </c>
      <c r="H13" s="35"/>
      <c r="I13" s="35"/>
      <c r="J13" s="35"/>
      <c r="K13" s="35"/>
      <c r="L13" s="43" t="s">
        <v>384</v>
      </c>
    </row>
    <row r="14" s="24" customFormat="1" spans="1:12">
      <c r="A14" s="36" t="s">
        <v>395</v>
      </c>
      <c r="B14" s="37" t="s">
        <v>392</v>
      </c>
      <c r="C14" s="38">
        <v>1</v>
      </c>
      <c r="D14" s="39">
        <v>2900</v>
      </c>
      <c r="E14" s="39">
        <v>1377.54</v>
      </c>
      <c r="F14" s="39">
        <f t="shared" si="0"/>
        <v>1522.46</v>
      </c>
      <c r="G14" s="38">
        <v>1</v>
      </c>
      <c r="H14" s="35"/>
      <c r="I14" s="35"/>
      <c r="J14" s="35"/>
      <c r="K14" s="35"/>
      <c r="L14" s="43" t="s">
        <v>384</v>
      </c>
    </row>
    <row r="15" s="24" customFormat="1" ht="24" spans="1:12">
      <c r="A15" s="36" t="s">
        <v>396</v>
      </c>
      <c r="B15" s="37" t="s">
        <v>386</v>
      </c>
      <c r="C15" s="38">
        <v>1</v>
      </c>
      <c r="D15" s="39">
        <v>196800</v>
      </c>
      <c r="E15" s="39">
        <v>18696</v>
      </c>
      <c r="F15" s="39">
        <f t="shared" si="0"/>
        <v>178104</v>
      </c>
      <c r="G15" s="38">
        <v>1</v>
      </c>
      <c r="H15" s="35"/>
      <c r="I15" s="35"/>
      <c r="J15" s="35"/>
      <c r="K15" s="35"/>
      <c r="L15" s="43" t="s">
        <v>384</v>
      </c>
    </row>
    <row r="16" s="24" customFormat="1" spans="1:12">
      <c r="A16" s="36" t="s">
        <v>397</v>
      </c>
      <c r="B16" s="37" t="s">
        <v>386</v>
      </c>
      <c r="C16" s="38">
        <v>1</v>
      </c>
      <c r="D16" s="39">
        <v>35600</v>
      </c>
      <c r="E16" s="39">
        <v>10146.06</v>
      </c>
      <c r="F16" s="39">
        <f t="shared" si="0"/>
        <v>25453.94</v>
      </c>
      <c r="G16" s="38">
        <v>1</v>
      </c>
      <c r="H16" s="35"/>
      <c r="I16" s="35"/>
      <c r="J16" s="35"/>
      <c r="K16" s="35"/>
      <c r="L16" s="43" t="s">
        <v>384</v>
      </c>
    </row>
    <row r="17" s="24" customFormat="1" spans="1:12">
      <c r="A17" s="36" t="s">
        <v>398</v>
      </c>
      <c r="B17" s="37" t="s">
        <v>386</v>
      </c>
      <c r="C17" s="38">
        <v>1</v>
      </c>
      <c r="D17" s="39">
        <v>14610</v>
      </c>
      <c r="E17" s="39">
        <v>1040.94</v>
      </c>
      <c r="F17" s="39">
        <f t="shared" si="0"/>
        <v>13569.06</v>
      </c>
      <c r="G17" s="38">
        <v>1</v>
      </c>
      <c r="H17" s="35"/>
      <c r="I17" s="35"/>
      <c r="J17" s="35"/>
      <c r="K17" s="35"/>
      <c r="L17" s="43" t="s">
        <v>384</v>
      </c>
    </row>
    <row r="18" s="24" customFormat="1" spans="1:12">
      <c r="A18" s="36" t="s">
        <v>399</v>
      </c>
      <c r="B18" s="37" t="s">
        <v>386</v>
      </c>
      <c r="C18" s="38">
        <v>1</v>
      </c>
      <c r="D18" s="39">
        <v>50000</v>
      </c>
      <c r="E18" s="39">
        <v>8937.05</v>
      </c>
      <c r="F18" s="39">
        <f t="shared" si="0"/>
        <v>41062.95</v>
      </c>
      <c r="G18" s="38">
        <v>1</v>
      </c>
      <c r="H18" s="35"/>
      <c r="I18" s="35"/>
      <c r="J18" s="35"/>
      <c r="K18" s="35"/>
      <c r="L18" s="43" t="s">
        <v>384</v>
      </c>
    </row>
    <row r="19" s="24" customFormat="1" spans="1:12">
      <c r="A19" s="36" t="s">
        <v>400</v>
      </c>
      <c r="B19" s="37" t="s">
        <v>386</v>
      </c>
      <c r="C19" s="38">
        <v>1</v>
      </c>
      <c r="D19" s="39">
        <v>4377</v>
      </c>
      <c r="E19" s="39">
        <v>311.94</v>
      </c>
      <c r="F19" s="39">
        <f t="shared" si="0"/>
        <v>4065.06</v>
      </c>
      <c r="G19" s="38">
        <v>1</v>
      </c>
      <c r="H19" s="35"/>
      <c r="I19" s="35"/>
      <c r="J19" s="35"/>
      <c r="K19" s="35"/>
      <c r="L19" s="43" t="s">
        <v>384</v>
      </c>
    </row>
    <row r="20" s="24" customFormat="1" spans="1:12">
      <c r="A20" s="36" t="s">
        <v>401</v>
      </c>
      <c r="B20" s="37" t="s">
        <v>392</v>
      </c>
      <c r="C20" s="38">
        <v>1</v>
      </c>
      <c r="D20" s="39">
        <v>1980931.6</v>
      </c>
      <c r="E20" s="39">
        <v>157639.45</v>
      </c>
      <c r="F20" s="39">
        <f t="shared" si="0"/>
        <v>1823292.15</v>
      </c>
      <c r="G20" s="38">
        <v>1</v>
      </c>
      <c r="H20" s="35"/>
      <c r="I20" s="35"/>
      <c r="J20" s="35"/>
      <c r="K20" s="35"/>
      <c r="L20" s="43" t="s">
        <v>384</v>
      </c>
    </row>
    <row r="21" s="24" customFormat="1" spans="1:12">
      <c r="A21" s="36" t="s">
        <v>402</v>
      </c>
      <c r="B21" s="37" t="s">
        <v>386</v>
      </c>
      <c r="C21" s="38">
        <v>1</v>
      </c>
      <c r="D21" s="39">
        <v>2500</v>
      </c>
      <c r="E21" s="39">
        <v>712.44</v>
      </c>
      <c r="F21" s="39">
        <f t="shared" si="0"/>
        <v>1787.56</v>
      </c>
      <c r="G21" s="38">
        <v>1</v>
      </c>
      <c r="H21" s="35"/>
      <c r="I21" s="35"/>
      <c r="J21" s="35"/>
      <c r="K21" s="35"/>
      <c r="L21" s="43" t="s">
        <v>384</v>
      </c>
    </row>
    <row r="22" s="24" customFormat="1" spans="1:12">
      <c r="A22" s="36" t="s">
        <v>403</v>
      </c>
      <c r="B22" s="37" t="s">
        <v>383</v>
      </c>
      <c r="C22" s="38">
        <v>1</v>
      </c>
      <c r="D22" s="39">
        <v>1290</v>
      </c>
      <c r="E22" s="39">
        <v>367.67</v>
      </c>
      <c r="F22" s="39">
        <f t="shared" si="0"/>
        <v>922.33</v>
      </c>
      <c r="G22" s="38">
        <v>1</v>
      </c>
      <c r="H22" s="35"/>
      <c r="I22" s="35"/>
      <c r="J22" s="35"/>
      <c r="K22" s="35"/>
      <c r="L22" s="43" t="s">
        <v>384</v>
      </c>
    </row>
    <row r="23" s="24" customFormat="1" spans="1:12">
      <c r="A23" s="36" t="s">
        <v>404</v>
      </c>
      <c r="B23" s="37" t="s">
        <v>386</v>
      </c>
      <c r="C23" s="38">
        <v>1</v>
      </c>
      <c r="D23" s="39">
        <v>380</v>
      </c>
      <c r="E23" s="39">
        <v>108.36</v>
      </c>
      <c r="F23" s="39">
        <f t="shared" si="0"/>
        <v>271.64</v>
      </c>
      <c r="G23" s="38">
        <v>1</v>
      </c>
      <c r="H23" s="35"/>
      <c r="I23" s="35"/>
      <c r="J23" s="35"/>
      <c r="K23" s="35"/>
      <c r="L23" s="43" t="s">
        <v>384</v>
      </c>
    </row>
    <row r="24" s="24" customFormat="1" spans="1:12">
      <c r="A24" s="36" t="s">
        <v>405</v>
      </c>
      <c r="B24" s="37" t="s">
        <v>392</v>
      </c>
      <c r="C24" s="38">
        <v>1</v>
      </c>
      <c r="D24" s="39">
        <v>3600</v>
      </c>
      <c r="E24" s="39">
        <v>1026</v>
      </c>
      <c r="F24" s="39">
        <f t="shared" si="0"/>
        <v>2574</v>
      </c>
      <c r="G24" s="38">
        <v>1</v>
      </c>
      <c r="H24" s="35"/>
      <c r="I24" s="35"/>
      <c r="J24" s="35"/>
      <c r="K24" s="35"/>
      <c r="L24" s="43" t="s">
        <v>384</v>
      </c>
    </row>
    <row r="25" s="24" customFormat="1" spans="1:12">
      <c r="A25" s="36" t="s">
        <v>406</v>
      </c>
      <c r="B25" s="37" t="s">
        <v>386</v>
      </c>
      <c r="C25" s="38">
        <v>1</v>
      </c>
      <c r="D25" s="39">
        <v>96370</v>
      </c>
      <c r="E25" s="39">
        <v>27465.48</v>
      </c>
      <c r="F25" s="39">
        <f t="shared" si="0"/>
        <v>68904.52</v>
      </c>
      <c r="G25" s="38">
        <v>1</v>
      </c>
      <c r="H25" s="35"/>
      <c r="I25" s="35"/>
      <c r="J25" s="35"/>
      <c r="K25" s="35"/>
      <c r="L25" s="43" t="s">
        <v>384</v>
      </c>
    </row>
    <row r="26" s="24" customFormat="1" spans="1:12">
      <c r="A26" s="36" t="s">
        <v>407</v>
      </c>
      <c r="B26" s="37" t="s">
        <v>386</v>
      </c>
      <c r="C26" s="38">
        <v>1</v>
      </c>
      <c r="D26" s="39">
        <v>1119.6</v>
      </c>
      <c r="E26" s="39">
        <v>319.14</v>
      </c>
      <c r="F26" s="39">
        <f t="shared" si="0"/>
        <v>800.46</v>
      </c>
      <c r="G26" s="38">
        <v>1</v>
      </c>
      <c r="H26" s="35"/>
      <c r="I26" s="35"/>
      <c r="J26" s="35"/>
      <c r="K26" s="35"/>
      <c r="L26" s="43" t="s">
        <v>384</v>
      </c>
    </row>
    <row r="27" s="24" customFormat="1" spans="1:12">
      <c r="A27" s="36" t="s">
        <v>408</v>
      </c>
      <c r="B27" s="37" t="s">
        <v>383</v>
      </c>
      <c r="C27" s="38">
        <v>1</v>
      </c>
      <c r="D27" s="39">
        <v>12000</v>
      </c>
      <c r="E27" s="39">
        <v>1710</v>
      </c>
      <c r="F27" s="39">
        <f t="shared" si="0"/>
        <v>10290</v>
      </c>
      <c r="G27" s="38">
        <v>1</v>
      </c>
      <c r="H27" s="35"/>
      <c r="I27" s="35"/>
      <c r="J27" s="35"/>
      <c r="K27" s="35"/>
      <c r="L27" s="43" t="s">
        <v>384</v>
      </c>
    </row>
    <row r="28" s="24" customFormat="1" spans="1:12">
      <c r="A28" s="36" t="s">
        <v>409</v>
      </c>
      <c r="B28" s="37" t="s">
        <v>383</v>
      </c>
      <c r="C28" s="38">
        <v>1</v>
      </c>
      <c r="D28" s="39">
        <v>29870</v>
      </c>
      <c r="E28" s="39">
        <v>4256.46</v>
      </c>
      <c r="F28" s="39">
        <f t="shared" si="0"/>
        <v>25613.54</v>
      </c>
      <c r="G28" s="38">
        <v>1</v>
      </c>
      <c r="H28" s="35"/>
      <c r="I28" s="35"/>
      <c r="J28" s="35"/>
      <c r="K28" s="35"/>
      <c r="L28" s="43" t="s">
        <v>384</v>
      </c>
    </row>
    <row r="29" s="24" customFormat="1" spans="1:12">
      <c r="A29" s="36" t="s">
        <v>410</v>
      </c>
      <c r="B29" s="37" t="s">
        <v>383</v>
      </c>
      <c r="C29" s="38">
        <v>1</v>
      </c>
      <c r="D29" s="39">
        <v>193694</v>
      </c>
      <c r="E29" s="39">
        <v>21861.63</v>
      </c>
      <c r="F29" s="39">
        <f t="shared" si="0"/>
        <v>171832.37</v>
      </c>
      <c r="G29" s="38">
        <v>1</v>
      </c>
      <c r="H29" s="35"/>
      <c r="I29" s="35"/>
      <c r="J29" s="35"/>
      <c r="K29" s="35"/>
      <c r="L29" s="43" t="s">
        <v>384</v>
      </c>
    </row>
    <row r="30" s="24" customFormat="1" spans="1:12">
      <c r="A30" s="36" t="s">
        <v>411</v>
      </c>
      <c r="B30" s="37" t="s">
        <v>383</v>
      </c>
      <c r="C30" s="38">
        <v>1</v>
      </c>
      <c r="D30" s="39">
        <v>25000</v>
      </c>
      <c r="E30" s="39">
        <v>3562.56</v>
      </c>
      <c r="F30" s="39">
        <f t="shared" si="0"/>
        <v>21437.44</v>
      </c>
      <c r="G30" s="38">
        <v>1</v>
      </c>
      <c r="H30" s="35"/>
      <c r="I30" s="35"/>
      <c r="J30" s="35"/>
      <c r="K30" s="35"/>
      <c r="L30" s="43" t="s">
        <v>384</v>
      </c>
    </row>
    <row r="31" s="24" customFormat="1" spans="1:12">
      <c r="A31" s="36" t="s">
        <v>412</v>
      </c>
      <c r="B31" s="37" t="s">
        <v>386</v>
      </c>
      <c r="C31" s="38">
        <v>1</v>
      </c>
      <c r="D31" s="39">
        <v>113891.59</v>
      </c>
      <c r="E31" s="39">
        <v>19862.32</v>
      </c>
      <c r="F31" s="39">
        <f t="shared" si="0"/>
        <v>94029.27</v>
      </c>
      <c r="G31" s="38">
        <v>1</v>
      </c>
      <c r="H31" s="35"/>
      <c r="I31" s="35"/>
      <c r="J31" s="35"/>
      <c r="K31" s="35"/>
      <c r="L31" s="43" t="s">
        <v>384</v>
      </c>
    </row>
    <row r="32" s="24" customFormat="1" ht="24" spans="1:12">
      <c r="A32" s="36" t="s">
        <v>413</v>
      </c>
      <c r="B32" s="37" t="s">
        <v>392</v>
      </c>
      <c r="C32" s="38">
        <v>1</v>
      </c>
      <c r="D32" s="39">
        <v>384891</v>
      </c>
      <c r="E32" s="39">
        <v>27423.54</v>
      </c>
      <c r="F32" s="39">
        <f t="shared" si="0"/>
        <v>357467.46</v>
      </c>
      <c r="G32" s="38">
        <v>1</v>
      </c>
      <c r="H32" s="35"/>
      <c r="I32" s="35"/>
      <c r="J32" s="35"/>
      <c r="K32" s="35"/>
      <c r="L32" s="43" t="s">
        <v>384</v>
      </c>
    </row>
    <row r="33" s="24" customFormat="1" ht="24" spans="1:12">
      <c r="A33" s="36" t="s">
        <v>414</v>
      </c>
      <c r="B33" s="37" t="s">
        <v>386</v>
      </c>
      <c r="C33" s="38">
        <v>1</v>
      </c>
      <c r="D33" s="39">
        <v>390914</v>
      </c>
      <c r="E33" s="39">
        <v>27852.66</v>
      </c>
      <c r="F33" s="39">
        <f t="shared" si="0"/>
        <v>363061.34</v>
      </c>
      <c r="G33" s="38">
        <v>1</v>
      </c>
      <c r="H33" s="35"/>
      <c r="I33" s="35"/>
      <c r="J33" s="35"/>
      <c r="K33" s="35"/>
      <c r="L33" s="43" t="s">
        <v>384</v>
      </c>
    </row>
    <row r="34" s="24" customFormat="1" spans="1:12">
      <c r="A34" s="36" t="s">
        <v>415</v>
      </c>
      <c r="B34" s="37" t="s">
        <v>392</v>
      </c>
      <c r="C34" s="38">
        <v>1</v>
      </c>
      <c r="D34" s="39">
        <v>280000</v>
      </c>
      <c r="E34" s="39">
        <v>19949.94</v>
      </c>
      <c r="F34" s="39">
        <f t="shared" si="0"/>
        <v>260050.06</v>
      </c>
      <c r="G34" s="38">
        <v>1</v>
      </c>
      <c r="H34" s="35"/>
      <c r="I34" s="35"/>
      <c r="J34" s="35"/>
      <c r="K34" s="35"/>
      <c r="L34" s="43" t="s">
        <v>384</v>
      </c>
    </row>
    <row r="35" s="24" customFormat="1" spans="1:12">
      <c r="A35" s="36" t="s">
        <v>416</v>
      </c>
      <c r="B35" s="37" t="s">
        <v>392</v>
      </c>
      <c r="C35" s="38">
        <v>1</v>
      </c>
      <c r="D35" s="39">
        <v>18016.6</v>
      </c>
      <c r="E35" s="39">
        <v>2567.34</v>
      </c>
      <c r="F35" s="39">
        <f t="shared" si="0"/>
        <v>15449.26</v>
      </c>
      <c r="G35" s="38">
        <v>1</v>
      </c>
      <c r="H35" s="35"/>
      <c r="I35" s="35"/>
      <c r="J35" s="35"/>
      <c r="K35" s="35"/>
      <c r="L35" s="43" t="s">
        <v>384</v>
      </c>
    </row>
    <row r="36" s="24" customFormat="1" spans="1:12">
      <c r="A36" s="36" t="s">
        <v>417</v>
      </c>
      <c r="B36" s="37" t="s">
        <v>392</v>
      </c>
      <c r="C36" s="38">
        <v>1</v>
      </c>
      <c r="D36" s="39">
        <v>76000</v>
      </c>
      <c r="E36" s="39">
        <v>5414.94</v>
      </c>
      <c r="F36" s="39">
        <f t="shared" si="0"/>
        <v>70585.06</v>
      </c>
      <c r="G36" s="38">
        <v>1</v>
      </c>
      <c r="H36" s="35"/>
      <c r="I36" s="35"/>
      <c r="J36" s="35"/>
      <c r="K36" s="35"/>
      <c r="L36" s="43" t="s">
        <v>384</v>
      </c>
    </row>
    <row r="37" s="24" customFormat="1" spans="1:12">
      <c r="A37" s="36" t="s">
        <v>418</v>
      </c>
      <c r="B37" s="37" t="s">
        <v>392</v>
      </c>
      <c r="C37" s="38">
        <v>1</v>
      </c>
      <c r="D37" s="39">
        <v>49890</v>
      </c>
      <c r="E37" s="39">
        <v>3554.64</v>
      </c>
      <c r="F37" s="39">
        <f t="shared" si="0"/>
        <v>46335.36</v>
      </c>
      <c r="G37" s="38">
        <v>1</v>
      </c>
      <c r="H37" s="35"/>
      <c r="I37" s="35"/>
      <c r="J37" s="35"/>
      <c r="K37" s="35"/>
      <c r="L37" s="43" t="s">
        <v>384</v>
      </c>
    </row>
    <row r="38" s="24" customFormat="1" spans="1:12">
      <c r="A38" s="36" t="s">
        <v>419</v>
      </c>
      <c r="B38" s="37" t="s">
        <v>392</v>
      </c>
      <c r="C38" s="38">
        <v>1</v>
      </c>
      <c r="D38" s="39">
        <v>627689</v>
      </c>
      <c r="E38" s="39">
        <v>44722.8</v>
      </c>
      <c r="F38" s="39">
        <f t="shared" ref="F38:F69" si="1">D38-E38</f>
        <v>582966.2</v>
      </c>
      <c r="G38" s="38">
        <v>1</v>
      </c>
      <c r="H38" s="35"/>
      <c r="I38" s="35"/>
      <c r="J38" s="35"/>
      <c r="K38" s="35"/>
      <c r="L38" s="43" t="s">
        <v>384</v>
      </c>
    </row>
    <row r="39" s="24" customFormat="1" spans="1:12">
      <c r="A39" s="36" t="s">
        <v>420</v>
      </c>
      <c r="B39" s="37" t="s">
        <v>392</v>
      </c>
      <c r="C39" s="38">
        <v>1</v>
      </c>
      <c r="D39" s="39">
        <v>2750</v>
      </c>
      <c r="E39" s="39">
        <v>821.03</v>
      </c>
      <c r="F39" s="39">
        <f t="shared" si="1"/>
        <v>1928.97</v>
      </c>
      <c r="G39" s="38">
        <v>1</v>
      </c>
      <c r="H39" s="35"/>
      <c r="I39" s="35"/>
      <c r="J39" s="35"/>
      <c r="K39" s="35"/>
      <c r="L39" s="43" t="s">
        <v>384</v>
      </c>
    </row>
    <row r="40" s="24" customFormat="1" spans="1:12">
      <c r="A40" s="36" t="s">
        <v>421</v>
      </c>
      <c r="B40" s="37" t="s">
        <v>386</v>
      </c>
      <c r="C40" s="38">
        <v>1</v>
      </c>
      <c r="D40" s="39">
        <v>2440</v>
      </c>
      <c r="E40" s="39">
        <v>689.95</v>
      </c>
      <c r="F40" s="39">
        <f t="shared" si="1"/>
        <v>1750.05</v>
      </c>
      <c r="G40" s="38">
        <v>1</v>
      </c>
      <c r="H40" s="35"/>
      <c r="I40" s="35"/>
      <c r="J40" s="35"/>
      <c r="K40" s="35"/>
      <c r="L40" s="43" t="s">
        <v>384</v>
      </c>
    </row>
    <row r="41" s="24" customFormat="1" spans="1:12">
      <c r="A41" s="36" t="s">
        <v>422</v>
      </c>
      <c r="B41" s="37" t="s">
        <v>392</v>
      </c>
      <c r="C41" s="38">
        <v>1</v>
      </c>
      <c r="D41" s="39">
        <v>4500.32</v>
      </c>
      <c r="E41" s="39">
        <v>641.34</v>
      </c>
      <c r="F41" s="39">
        <f t="shared" si="1"/>
        <v>3858.98</v>
      </c>
      <c r="G41" s="38">
        <v>1</v>
      </c>
      <c r="H41" s="35"/>
      <c r="I41" s="35"/>
      <c r="J41" s="35"/>
      <c r="K41" s="35"/>
      <c r="L41" s="43" t="s">
        <v>384</v>
      </c>
    </row>
    <row r="42" s="24" customFormat="1" spans="1:12">
      <c r="A42" s="36" t="s">
        <v>423</v>
      </c>
      <c r="B42" s="37" t="s">
        <v>392</v>
      </c>
      <c r="C42" s="38">
        <v>1</v>
      </c>
      <c r="D42" s="39">
        <v>1000</v>
      </c>
      <c r="E42" s="39">
        <v>284.94</v>
      </c>
      <c r="F42" s="39">
        <f t="shared" si="1"/>
        <v>715.06</v>
      </c>
      <c r="G42" s="38">
        <v>1</v>
      </c>
      <c r="H42" s="35"/>
      <c r="I42" s="35"/>
      <c r="J42" s="35"/>
      <c r="K42" s="35"/>
      <c r="L42" s="43" t="s">
        <v>384</v>
      </c>
    </row>
    <row r="43" s="24" customFormat="1" spans="1:12">
      <c r="A43" s="36" t="s">
        <v>424</v>
      </c>
      <c r="B43" s="37" t="s">
        <v>386</v>
      </c>
      <c r="C43" s="38">
        <v>1</v>
      </c>
      <c r="D43" s="39">
        <v>33853</v>
      </c>
      <c r="E43" s="39">
        <v>9648.14</v>
      </c>
      <c r="F43" s="39">
        <f t="shared" si="1"/>
        <v>24204.86</v>
      </c>
      <c r="G43" s="38">
        <v>1</v>
      </c>
      <c r="H43" s="35"/>
      <c r="I43" s="35"/>
      <c r="J43" s="35"/>
      <c r="K43" s="35"/>
      <c r="L43" s="43" t="s">
        <v>384</v>
      </c>
    </row>
    <row r="44" s="24" customFormat="1" spans="1:12">
      <c r="A44" s="36" t="s">
        <v>425</v>
      </c>
      <c r="B44" s="37" t="s">
        <v>386</v>
      </c>
      <c r="C44" s="38">
        <v>1</v>
      </c>
      <c r="D44" s="39">
        <v>11100</v>
      </c>
      <c r="E44" s="39">
        <v>1581.77</v>
      </c>
      <c r="F44" s="39">
        <f t="shared" si="1"/>
        <v>9518.23</v>
      </c>
      <c r="G44" s="38">
        <v>1</v>
      </c>
      <c r="H44" s="35"/>
      <c r="I44" s="35"/>
      <c r="J44" s="35"/>
      <c r="K44" s="35"/>
      <c r="L44" s="43" t="s">
        <v>384</v>
      </c>
    </row>
    <row r="45" s="24" customFormat="1" spans="1:12">
      <c r="A45" s="36" t="s">
        <v>426</v>
      </c>
      <c r="B45" s="37" t="s">
        <v>386</v>
      </c>
      <c r="C45" s="38">
        <v>1</v>
      </c>
      <c r="D45" s="39">
        <v>52532.5</v>
      </c>
      <c r="E45" s="39">
        <v>3742.92</v>
      </c>
      <c r="F45" s="39">
        <f t="shared" si="1"/>
        <v>48789.58</v>
      </c>
      <c r="G45" s="38">
        <v>1</v>
      </c>
      <c r="H45" s="35"/>
      <c r="I45" s="35"/>
      <c r="J45" s="35"/>
      <c r="K45" s="35"/>
      <c r="L45" s="43" t="s">
        <v>384</v>
      </c>
    </row>
    <row r="46" s="24" customFormat="1" spans="1:12">
      <c r="A46" s="36" t="s">
        <v>427</v>
      </c>
      <c r="B46" s="37" t="s">
        <v>392</v>
      </c>
      <c r="C46" s="38">
        <v>1</v>
      </c>
      <c r="D46" s="39">
        <v>8500</v>
      </c>
      <c r="E46" s="39">
        <v>1211.22</v>
      </c>
      <c r="F46" s="39">
        <f t="shared" si="1"/>
        <v>7288.78</v>
      </c>
      <c r="G46" s="38">
        <v>1</v>
      </c>
      <c r="H46" s="35"/>
      <c r="I46" s="35"/>
      <c r="J46" s="35"/>
      <c r="K46" s="35"/>
      <c r="L46" s="43" t="s">
        <v>384</v>
      </c>
    </row>
    <row r="47" s="24" customFormat="1" spans="1:12">
      <c r="A47" s="36" t="s">
        <v>428</v>
      </c>
      <c r="B47" s="37" t="s">
        <v>386</v>
      </c>
      <c r="C47" s="38">
        <v>1</v>
      </c>
      <c r="D47" s="39">
        <v>330188.36</v>
      </c>
      <c r="E47" s="39">
        <v>2751.56</v>
      </c>
      <c r="F47" s="39">
        <f t="shared" si="1"/>
        <v>327436.8</v>
      </c>
      <c r="G47" s="38">
        <v>1</v>
      </c>
      <c r="H47" s="35"/>
      <c r="I47" s="35"/>
      <c r="J47" s="35"/>
      <c r="K47" s="35"/>
      <c r="L47" s="43" t="s">
        <v>384</v>
      </c>
    </row>
    <row r="48" s="24" customFormat="1" spans="1:12">
      <c r="A48" s="36" t="s">
        <v>429</v>
      </c>
      <c r="B48" s="37" t="s">
        <v>386</v>
      </c>
      <c r="C48" s="38">
        <v>1</v>
      </c>
      <c r="D48" s="39">
        <v>1300</v>
      </c>
      <c r="E48" s="39">
        <v>370.44</v>
      </c>
      <c r="F48" s="39">
        <f t="shared" si="1"/>
        <v>929.56</v>
      </c>
      <c r="G48" s="38">
        <v>1</v>
      </c>
      <c r="H48" s="35"/>
      <c r="I48" s="35"/>
      <c r="J48" s="35"/>
      <c r="K48" s="35"/>
      <c r="L48" s="43" t="s">
        <v>384</v>
      </c>
    </row>
    <row r="49" s="24" customFormat="1" ht="24" spans="1:12">
      <c r="A49" s="36" t="s">
        <v>430</v>
      </c>
      <c r="B49" s="37" t="s">
        <v>386</v>
      </c>
      <c r="C49" s="38">
        <v>1</v>
      </c>
      <c r="D49" s="39">
        <v>3360</v>
      </c>
      <c r="E49" s="39">
        <v>957.6</v>
      </c>
      <c r="F49" s="39">
        <f t="shared" si="1"/>
        <v>2402.4</v>
      </c>
      <c r="G49" s="38">
        <v>1</v>
      </c>
      <c r="H49" s="35"/>
      <c r="I49" s="35"/>
      <c r="J49" s="35"/>
      <c r="K49" s="35"/>
      <c r="L49" s="43" t="s">
        <v>384</v>
      </c>
    </row>
    <row r="50" s="24" customFormat="1" ht="24" spans="1:12">
      <c r="A50" s="36" t="s">
        <v>431</v>
      </c>
      <c r="B50" s="37" t="s">
        <v>386</v>
      </c>
      <c r="C50" s="38">
        <v>1</v>
      </c>
      <c r="D50" s="39">
        <v>1000</v>
      </c>
      <c r="E50" s="39">
        <v>284.94</v>
      </c>
      <c r="F50" s="39">
        <f t="shared" si="1"/>
        <v>715.06</v>
      </c>
      <c r="G50" s="38">
        <v>1</v>
      </c>
      <c r="H50" s="35"/>
      <c r="I50" s="35"/>
      <c r="J50" s="35"/>
      <c r="K50" s="35"/>
      <c r="L50" s="43" t="s">
        <v>384</v>
      </c>
    </row>
    <row r="51" s="24" customFormat="1" spans="1:12">
      <c r="A51" s="36" t="s">
        <v>432</v>
      </c>
      <c r="B51" s="37" t="s">
        <v>386</v>
      </c>
      <c r="C51" s="38">
        <v>1</v>
      </c>
      <c r="D51" s="39">
        <v>2000</v>
      </c>
      <c r="E51" s="39">
        <v>570.06</v>
      </c>
      <c r="F51" s="39">
        <f t="shared" si="1"/>
        <v>1429.94</v>
      </c>
      <c r="G51" s="38">
        <v>1</v>
      </c>
      <c r="H51" s="35"/>
      <c r="I51" s="35"/>
      <c r="J51" s="35"/>
      <c r="K51" s="35"/>
      <c r="L51" s="43" t="s">
        <v>384</v>
      </c>
    </row>
    <row r="52" s="24" customFormat="1" ht="24" spans="1:12">
      <c r="A52" s="36" t="s">
        <v>433</v>
      </c>
      <c r="B52" s="37" t="s">
        <v>386</v>
      </c>
      <c r="C52" s="38">
        <v>1</v>
      </c>
      <c r="D52" s="39">
        <v>1000</v>
      </c>
      <c r="E52" s="39">
        <v>284.94</v>
      </c>
      <c r="F52" s="39">
        <f t="shared" si="1"/>
        <v>715.06</v>
      </c>
      <c r="G52" s="38">
        <v>1</v>
      </c>
      <c r="H52" s="35"/>
      <c r="I52" s="35"/>
      <c r="J52" s="35"/>
      <c r="K52" s="35"/>
      <c r="L52" s="43" t="s">
        <v>384</v>
      </c>
    </row>
    <row r="53" s="24" customFormat="1" ht="24" spans="1:12">
      <c r="A53" s="36" t="s">
        <v>434</v>
      </c>
      <c r="B53" s="37" t="s">
        <v>386</v>
      </c>
      <c r="C53" s="38">
        <v>1</v>
      </c>
      <c r="D53" s="39">
        <v>1800</v>
      </c>
      <c r="E53" s="39">
        <v>513</v>
      </c>
      <c r="F53" s="39">
        <f t="shared" si="1"/>
        <v>1287</v>
      </c>
      <c r="G53" s="38">
        <v>1</v>
      </c>
      <c r="H53" s="35"/>
      <c r="I53" s="35"/>
      <c r="J53" s="35"/>
      <c r="K53" s="35"/>
      <c r="L53" s="43" t="s">
        <v>384</v>
      </c>
    </row>
    <row r="54" s="24" customFormat="1" spans="1:12">
      <c r="A54" s="36" t="s">
        <v>435</v>
      </c>
      <c r="B54" s="37" t="s">
        <v>386</v>
      </c>
      <c r="C54" s="38">
        <v>1</v>
      </c>
      <c r="D54" s="39">
        <v>880</v>
      </c>
      <c r="E54" s="39">
        <v>250.74</v>
      </c>
      <c r="F54" s="39">
        <f t="shared" si="1"/>
        <v>629.26</v>
      </c>
      <c r="G54" s="38">
        <v>1</v>
      </c>
      <c r="H54" s="35"/>
      <c r="I54" s="35"/>
      <c r="J54" s="35"/>
      <c r="K54" s="35"/>
      <c r="L54" s="43" t="s">
        <v>384</v>
      </c>
    </row>
    <row r="55" s="24" customFormat="1" spans="1:12">
      <c r="A55" s="36" t="s">
        <v>436</v>
      </c>
      <c r="B55" s="37" t="s">
        <v>386</v>
      </c>
      <c r="C55" s="38">
        <v>1</v>
      </c>
      <c r="D55" s="39">
        <v>2300</v>
      </c>
      <c r="E55" s="39">
        <v>655.56</v>
      </c>
      <c r="F55" s="39">
        <f t="shared" si="1"/>
        <v>1644.44</v>
      </c>
      <c r="G55" s="38">
        <v>1</v>
      </c>
      <c r="H55" s="35"/>
      <c r="I55" s="35"/>
      <c r="J55" s="35"/>
      <c r="K55" s="35"/>
      <c r="L55" s="43" t="s">
        <v>384</v>
      </c>
    </row>
    <row r="56" s="24" customFormat="1" spans="1:12">
      <c r="A56" s="36" t="s">
        <v>437</v>
      </c>
      <c r="B56" s="37" t="s">
        <v>392</v>
      </c>
      <c r="C56" s="38">
        <v>1</v>
      </c>
      <c r="D56" s="39">
        <v>300</v>
      </c>
      <c r="E56" s="39">
        <v>85.5</v>
      </c>
      <c r="F56" s="39">
        <f t="shared" si="1"/>
        <v>214.5</v>
      </c>
      <c r="G56" s="38">
        <v>1</v>
      </c>
      <c r="H56" s="35"/>
      <c r="I56" s="35"/>
      <c r="J56" s="35"/>
      <c r="K56" s="35"/>
      <c r="L56" s="43" t="s">
        <v>384</v>
      </c>
    </row>
    <row r="57" s="24" customFormat="1" spans="1:12">
      <c r="A57" s="36" t="s">
        <v>438</v>
      </c>
      <c r="B57" s="37" t="s">
        <v>392</v>
      </c>
      <c r="C57" s="38">
        <v>1</v>
      </c>
      <c r="D57" s="39">
        <v>106100</v>
      </c>
      <c r="E57" s="39">
        <v>32328.5</v>
      </c>
      <c r="F57" s="39">
        <f t="shared" si="1"/>
        <v>73771.5</v>
      </c>
      <c r="G57" s="38">
        <v>1</v>
      </c>
      <c r="H57" s="35"/>
      <c r="I57" s="35"/>
      <c r="J57" s="35"/>
      <c r="K57" s="35"/>
      <c r="L57" s="43" t="s">
        <v>384</v>
      </c>
    </row>
    <row r="58" s="24" customFormat="1" spans="1:12">
      <c r="A58" s="36" t="s">
        <v>439</v>
      </c>
      <c r="B58" s="37" t="s">
        <v>392</v>
      </c>
      <c r="C58" s="38">
        <v>1</v>
      </c>
      <c r="D58" s="39">
        <v>2380</v>
      </c>
      <c r="E58" s="39">
        <v>678.24</v>
      </c>
      <c r="F58" s="39">
        <f t="shared" si="1"/>
        <v>1701.76</v>
      </c>
      <c r="G58" s="38">
        <v>1</v>
      </c>
      <c r="H58" s="35"/>
      <c r="I58" s="35"/>
      <c r="J58" s="35"/>
      <c r="K58" s="35"/>
      <c r="L58" s="43" t="s">
        <v>384</v>
      </c>
    </row>
    <row r="59" s="24" customFormat="1" spans="1:12">
      <c r="A59" s="36" t="s">
        <v>440</v>
      </c>
      <c r="B59" s="37" t="s">
        <v>392</v>
      </c>
      <c r="C59" s="38">
        <v>1</v>
      </c>
      <c r="D59" s="39">
        <v>570</v>
      </c>
      <c r="E59" s="39">
        <v>162.47</v>
      </c>
      <c r="F59" s="39">
        <f t="shared" si="1"/>
        <v>407.53</v>
      </c>
      <c r="G59" s="38">
        <v>1</v>
      </c>
      <c r="H59" s="35"/>
      <c r="I59" s="35"/>
      <c r="J59" s="35"/>
      <c r="K59" s="35"/>
      <c r="L59" s="43" t="s">
        <v>384</v>
      </c>
    </row>
    <row r="60" s="24" customFormat="1" spans="1:12">
      <c r="A60" s="36" t="s">
        <v>441</v>
      </c>
      <c r="B60" s="37" t="s">
        <v>383</v>
      </c>
      <c r="C60" s="38">
        <v>1</v>
      </c>
      <c r="D60" s="39">
        <v>1060</v>
      </c>
      <c r="E60" s="39">
        <v>302.04</v>
      </c>
      <c r="F60" s="39">
        <f t="shared" si="1"/>
        <v>757.96</v>
      </c>
      <c r="G60" s="38">
        <v>1</v>
      </c>
      <c r="H60" s="35"/>
      <c r="I60" s="35"/>
      <c r="J60" s="35"/>
      <c r="K60" s="35"/>
      <c r="L60" s="43" t="s">
        <v>384</v>
      </c>
    </row>
    <row r="61" s="24" customFormat="1" spans="1:12">
      <c r="A61" s="36" t="s">
        <v>442</v>
      </c>
      <c r="B61" s="37" t="s">
        <v>383</v>
      </c>
      <c r="C61" s="38">
        <v>1</v>
      </c>
      <c r="D61" s="39">
        <v>3170</v>
      </c>
      <c r="E61" s="39">
        <v>1505.71</v>
      </c>
      <c r="F61" s="39">
        <f t="shared" si="1"/>
        <v>1664.29</v>
      </c>
      <c r="G61" s="38">
        <v>1</v>
      </c>
      <c r="H61" s="35"/>
      <c r="I61" s="35"/>
      <c r="J61" s="35"/>
      <c r="K61" s="35"/>
      <c r="L61" s="43" t="s">
        <v>384</v>
      </c>
    </row>
    <row r="62" s="24" customFormat="1" spans="1:12">
      <c r="A62" s="36" t="s">
        <v>443</v>
      </c>
      <c r="B62" s="37" t="s">
        <v>392</v>
      </c>
      <c r="C62" s="38">
        <v>1</v>
      </c>
      <c r="D62" s="39">
        <v>2890</v>
      </c>
      <c r="E62" s="39">
        <v>1372.73</v>
      </c>
      <c r="F62" s="39">
        <f t="shared" si="1"/>
        <v>1517.27</v>
      </c>
      <c r="G62" s="38">
        <v>1</v>
      </c>
      <c r="H62" s="35"/>
      <c r="I62" s="35"/>
      <c r="J62" s="35"/>
      <c r="K62" s="35"/>
      <c r="L62" s="43" t="s">
        <v>384</v>
      </c>
    </row>
    <row r="63" s="24" customFormat="1" spans="1:12">
      <c r="A63" s="36" t="s">
        <v>444</v>
      </c>
      <c r="B63" s="37" t="s">
        <v>383</v>
      </c>
      <c r="C63" s="38">
        <v>1</v>
      </c>
      <c r="D63" s="39">
        <v>600</v>
      </c>
      <c r="E63" s="39">
        <v>171</v>
      </c>
      <c r="F63" s="39">
        <f t="shared" si="1"/>
        <v>429</v>
      </c>
      <c r="G63" s="38">
        <v>1</v>
      </c>
      <c r="H63" s="35"/>
      <c r="I63" s="35"/>
      <c r="J63" s="35"/>
      <c r="K63" s="35"/>
      <c r="L63" s="43" t="s">
        <v>384</v>
      </c>
    </row>
    <row r="64" s="24" customFormat="1" ht="24" spans="1:12">
      <c r="A64" s="36" t="s">
        <v>445</v>
      </c>
      <c r="B64" s="37" t="s">
        <v>446</v>
      </c>
      <c r="C64" s="38">
        <v>1</v>
      </c>
      <c r="D64" s="39">
        <v>5500</v>
      </c>
      <c r="E64" s="39">
        <v>1567.44</v>
      </c>
      <c r="F64" s="39">
        <f t="shared" si="1"/>
        <v>3932.56</v>
      </c>
      <c r="G64" s="38">
        <v>1</v>
      </c>
      <c r="H64" s="35"/>
      <c r="I64" s="35"/>
      <c r="J64" s="35"/>
      <c r="K64" s="35"/>
      <c r="L64" s="43" t="s">
        <v>384</v>
      </c>
    </row>
    <row r="65" s="24" customFormat="1" spans="1:12">
      <c r="A65" s="36" t="s">
        <v>447</v>
      </c>
      <c r="B65" s="37" t="s">
        <v>383</v>
      </c>
      <c r="C65" s="38">
        <v>1</v>
      </c>
      <c r="D65" s="39">
        <v>3600</v>
      </c>
      <c r="E65" s="39">
        <v>1026</v>
      </c>
      <c r="F65" s="39">
        <f t="shared" si="1"/>
        <v>2574</v>
      </c>
      <c r="G65" s="38">
        <v>1</v>
      </c>
      <c r="H65" s="35"/>
      <c r="I65" s="35"/>
      <c r="J65" s="35"/>
      <c r="K65" s="35"/>
      <c r="L65" s="43" t="s">
        <v>384</v>
      </c>
    </row>
    <row r="66" s="24" customFormat="1" spans="1:12">
      <c r="A66" s="36" t="s">
        <v>448</v>
      </c>
      <c r="B66" s="37" t="s">
        <v>383</v>
      </c>
      <c r="C66" s="38">
        <v>1</v>
      </c>
      <c r="D66" s="39">
        <v>11520</v>
      </c>
      <c r="E66" s="39">
        <v>3283.2</v>
      </c>
      <c r="F66" s="39">
        <f t="shared" si="1"/>
        <v>8236.8</v>
      </c>
      <c r="G66" s="38">
        <v>1</v>
      </c>
      <c r="H66" s="35"/>
      <c r="I66" s="35"/>
      <c r="J66" s="35"/>
      <c r="K66" s="35"/>
      <c r="L66" s="43" t="s">
        <v>384</v>
      </c>
    </row>
    <row r="67" s="24" customFormat="1" spans="1:12">
      <c r="A67" s="36" t="s">
        <v>449</v>
      </c>
      <c r="B67" s="37" t="s">
        <v>383</v>
      </c>
      <c r="C67" s="38">
        <v>1</v>
      </c>
      <c r="D67" s="39">
        <v>17280</v>
      </c>
      <c r="E67" s="39">
        <v>4924.8</v>
      </c>
      <c r="F67" s="39">
        <f t="shared" si="1"/>
        <v>12355.2</v>
      </c>
      <c r="G67" s="38">
        <v>1</v>
      </c>
      <c r="H67" s="35"/>
      <c r="I67" s="35"/>
      <c r="J67" s="35"/>
      <c r="K67" s="35"/>
      <c r="L67" s="43" t="s">
        <v>384</v>
      </c>
    </row>
    <row r="68" s="24" customFormat="1" ht="24" spans="1:12">
      <c r="A68" s="36" t="s">
        <v>450</v>
      </c>
      <c r="B68" s="37" t="s">
        <v>386</v>
      </c>
      <c r="C68" s="38">
        <v>1</v>
      </c>
      <c r="D68" s="39">
        <v>2400</v>
      </c>
      <c r="E68" s="39">
        <v>684</v>
      </c>
      <c r="F68" s="39">
        <f t="shared" si="1"/>
        <v>1716</v>
      </c>
      <c r="G68" s="38">
        <v>1</v>
      </c>
      <c r="H68" s="35"/>
      <c r="I68" s="35"/>
      <c r="J68" s="35"/>
      <c r="K68" s="35"/>
      <c r="L68" s="43" t="s">
        <v>384</v>
      </c>
    </row>
    <row r="69" s="24" customFormat="1" spans="1:12">
      <c r="A69" s="36" t="s">
        <v>451</v>
      </c>
      <c r="B69" s="37" t="s">
        <v>383</v>
      </c>
      <c r="C69" s="38">
        <v>1</v>
      </c>
      <c r="D69" s="39">
        <v>2000</v>
      </c>
      <c r="E69" s="39">
        <v>570.06</v>
      </c>
      <c r="F69" s="39">
        <f t="shared" si="1"/>
        <v>1429.94</v>
      </c>
      <c r="G69" s="38">
        <v>1</v>
      </c>
      <c r="H69" s="35"/>
      <c r="I69" s="35"/>
      <c r="J69" s="35"/>
      <c r="K69" s="35"/>
      <c r="L69" s="43" t="s">
        <v>384</v>
      </c>
    </row>
    <row r="70" s="24" customFormat="1" spans="1:12">
      <c r="A70" s="36" t="s">
        <v>452</v>
      </c>
      <c r="B70" s="37" t="s">
        <v>383</v>
      </c>
      <c r="C70" s="38">
        <v>1</v>
      </c>
      <c r="D70" s="39">
        <v>400</v>
      </c>
      <c r="E70" s="39">
        <v>113.94</v>
      </c>
      <c r="F70" s="39">
        <f t="shared" ref="F70:F101" si="2">D70-E70</f>
        <v>286.06</v>
      </c>
      <c r="G70" s="38">
        <v>1</v>
      </c>
      <c r="H70" s="35"/>
      <c r="I70" s="35"/>
      <c r="J70" s="35"/>
      <c r="K70" s="35"/>
      <c r="L70" s="43" t="s">
        <v>384</v>
      </c>
    </row>
    <row r="71" s="24" customFormat="1" spans="1:12">
      <c r="A71" s="36" t="s">
        <v>453</v>
      </c>
      <c r="B71" s="37" t="s">
        <v>383</v>
      </c>
      <c r="C71" s="38">
        <v>1</v>
      </c>
      <c r="D71" s="39">
        <v>1650</v>
      </c>
      <c r="E71" s="39">
        <v>470.27</v>
      </c>
      <c r="F71" s="39">
        <f t="shared" si="2"/>
        <v>1179.73</v>
      </c>
      <c r="G71" s="38">
        <v>1</v>
      </c>
      <c r="H71" s="35"/>
      <c r="I71" s="35"/>
      <c r="J71" s="35"/>
      <c r="K71" s="35"/>
      <c r="L71" s="43" t="s">
        <v>384</v>
      </c>
    </row>
    <row r="72" s="24" customFormat="1" spans="1:12">
      <c r="A72" s="36" t="s">
        <v>454</v>
      </c>
      <c r="B72" s="37" t="s">
        <v>392</v>
      </c>
      <c r="C72" s="38">
        <v>1</v>
      </c>
      <c r="D72" s="39">
        <v>6720</v>
      </c>
      <c r="E72" s="39">
        <v>1915.2</v>
      </c>
      <c r="F72" s="39">
        <f t="shared" si="2"/>
        <v>4804.8</v>
      </c>
      <c r="G72" s="38">
        <v>1</v>
      </c>
      <c r="H72" s="35"/>
      <c r="I72" s="35"/>
      <c r="J72" s="35"/>
      <c r="K72" s="35"/>
      <c r="L72" s="43" t="s">
        <v>384</v>
      </c>
    </row>
    <row r="73" s="24" customFormat="1" spans="1:12">
      <c r="A73" s="36" t="s">
        <v>455</v>
      </c>
      <c r="B73" s="37" t="s">
        <v>392</v>
      </c>
      <c r="C73" s="38">
        <v>1</v>
      </c>
      <c r="D73" s="39">
        <v>800</v>
      </c>
      <c r="E73" s="39">
        <v>228.06</v>
      </c>
      <c r="F73" s="39">
        <f t="shared" si="2"/>
        <v>571.94</v>
      </c>
      <c r="G73" s="38">
        <v>1</v>
      </c>
      <c r="H73" s="35"/>
      <c r="I73" s="35"/>
      <c r="J73" s="35"/>
      <c r="K73" s="35"/>
      <c r="L73" s="43" t="s">
        <v>384</v>
      </c>
    </row>
    <row r="74" s="24" customFormat="1" ht="24" spans="1:12">
      <c r="A74" s="36" t="s">
        <v>456</v>
      </c>
      <c r="B74" s="37" t="s">
        <v>392</v>
      </c>
      <c r="C74" s="38">
        <v>1</v>
      </c>
      <c r="D74" s="39">
        <v>3000</v>
      </c>
      <c r="E74" s="39">
        <v>855</v>
      </c>
      <c r="F74" s="39">
        <f t="shared" si="2"/>
        <v>2145</v>
      </c>
      <c r="G74" s="38">
        <v>1</v>
      </c>
      <c r="H74" s="35"/>
      <c r="I74" s="35"/>
      <c r="J74" s="35"/>
      <c r="K74" s="35"/>
      <c r="L74" s="43" t="s">
        <v>384</v>
      </c>
    </row>
    <row r="75" s="24" customFormat="1" spans="1:12">
      <c r="A75" s="36" t="s">
        <v>457</v>
      </c>
      <c r="B75" s="37" t="s">
        <v>383</v>
      </c>
      <c r="C75" s="38">
        <v>1</v>
      </c>
      <c r="D75" s="39">
        <v>550</v>
      </c>
      <c r="E75" s="39">
        <v>156.78</v>
      </c>
      <c r="F75" s="39">
        <f t="shared" si="2"/>
        <v>393.22</v>
      </c>
      <c r="G75" s="38">
        <v>1</v>
      </c>
      <c r="H75" s="35"/>
      <c r="I75" s="35"/>
      <c r="J75" s="35"/>
      <c r="K75" s="35"/>
      <c r="L75" s="43" t="s">
        <v>384</v>
      </c>
    </row>
    <row r="76" s="24" customFormat="1" spans="1:12">
      <c r="A76" s="36" t="s">
        <v>458</v>
      </c>
      <c r="B76" s="37" t="s">
        <v>383</v>
      </c>
      <c r="C76" s="38">
        <v>1</v>
      </c>
      <c r="D76" s="39">
        <v>600</v>
      </c>
      <c r="E76" s="44">
        <v>171</v>
      </c>
      <c r="F76" s="39">
        <f t="shared" si="2"/>
        <v>429</v>
      </c>
      <c r="G76" s="39">
        <v>1</v>
      </c>
      <c r="H76" s="35"/>
      <c r="I76" s="35"/>
      <c r="J76" s="35"/>
      <c r="K76" s="35"/>
      <c r="L76" s="43" t="s">
        <v>384</v>
      </c>
    </row>
    <row r="77" s="24" customFormat="1" spans="1:12">
      <c r="A77" s="36" t="s">
        <v>459</v>
      </c>
      <c r="B77" s="39" t="s">
        <v>392</v>
      </c>
      <c r="C77" s="39">
        <v>7</v>
      </c>
      <c r="D77" s="39">
        <v>6000</v>
      </c>
      <c r="E77" s="39">
        <v>1710</v>
      </c>
      <c r="F77" s="39">
        <f t="shared" si="2"/>
        <v>4290</v>
      </c>
      <c r="G77" s="39">
        <v>7</v>
      </c>
      <c r="H77" s="35"/>
      <c r="I77" s="35"/>
      <c r="J77" s="35"/>
      <c r="K77" s="35"/>
      <c r="L77" s="43" t="s">
        <v>384</v>
      </c>
    </row>
    <row r="78" s="26" customFormat="1" spans="1:13">
      <c r="A78" s="36" t="s">
        <v>460</v>
      </c>
      <c r="B78" s="37" t="s">
        <v>386</v>
      </c>
      <c r="C78" s="38">
        <v>1</v>
      </c>
      <c r="D78" s="39">
        <v>2200</v>
      </c>
      <c r="E78" s="39">
        <v>626.94</v>
      </c>
      <c r="F78" s="39">
        <f t="shared" si="2"/>
        <v>1573.06</v>
      </c>
      <c r="G78" s="38">
        <v>1</v>
      </c>
      <c r="H78" s="35"/>
      <c r="I78" s="35"/>
      <c r="J78" s="35"/>
      <c r="K78" s="35"/>
      <c r="L78" s="43" t="s">
        <v>384</v>
      </c>
      <c r="M78" s="24"/>
    </row>
    <row r="79" s="24" customFormat="1" spans="1:12">
      <c r="A79" s="36" t="s">
        <v>461</v>
      </c>
      <c r="B79" s="37" t="s">
        <v>392</v>
      </c>
      <c r="C79" s="38">
        <v>1</v>
      </c>
      <c r="D79" s="39">
        <v>3500</v>
      </c>
      <c r="E79" s="39">
        <v>997.56</v>
      </c>
      <c r="F79" s="39">
        <f t="shared" si="2"/>
        <v>2502.44</v>
      </c>
      <c r="G79" s="38">
        <v>1</v>
      </c>
      <c r="H79" s="35"/>
      <c r="I79" s="35"/>
      <c r="J79" s="35"/>
      <c r="K79" s="35"/>
      <c r="L79" s="43" t="s">
        <v>384</v>
      </c>
    </row>
    <row r="80" s="24" customFormat="1" spans="1:12">
      <c r="A80" s="36" t="s">
        <v>462</v>
      </c>
      <c r="B80" s="37" t="s">
        <v>386</v>
      </c>
      <c r="C80" s="38">
        <v>1</v>
      </c>
      <c r="D80" s="39">
        <v>800</v>
      </c>
      <c r="E80" s="39">
        <v>228.06</v>
      </c>
      <c r="F80" s="39">
        <f t="shared" si="2"/>
        <v>571.94</v>
      </c>
      <c r="G80" s="38">
        <v>1</v>
      </c>
      <c r="H80" s="35"/>
      <c r="I80" s="35"/>
      <c r="J80" s="35"/>
      <c r="K80" s="35"/>
      <c r="L80" s="43" t="s">
        <v>384</v>
      </c>
    </row>
    <row r="81" s="24" customFormat="1" ht="24" spans="1:12">
      <c r="A81" s="36" t="s">
        <v>463</v>
      </c>
      <c r="B81" s="37" t="s">
        <v>386</v>
      </c>
      <c r="C81" s="38">
        <v>1</v>
      </c>
      <c r="D81" s="39">
        <v>1000</v>
      </c>
      <c r="E81" s="39">
        <v>284.94</v>
      </c>
      <c r="F81" s="39">
        <f t="shared" si="2"/>
        <v>715.06</v>
      </c>
      <c r="G81" s="38">
        <v>1</v>
      </c>
      <c r="H81" s="35"/>
      <c r="I81" s="35"/>
      <c r="J81" s="35"/>
      <c r="K81" s="35"/>
      <c r="L81" s="43" t="s">
        <v>384</v>
      </c>
    </row>
    <row r="82" s="24" customFormat="1" ht="24" spans="1:12">
      <c r="A82" s="36" t="s">
        <v>464</v>
      </c>
      <c r="B82" s="37" t="s">
        <v>386</v>
      </c>
      <c r="C82" s="38">
        <v>1</v>
      </c>
      <c r="D82" s="39">
        <v>500</v>
      </c>
      <c r="E82" s="39">
        <v>142.56</v>
      </c>
      <c r="F82" s="39">
        <f t="shared" si="2"/>
        <v>357.44</v>
      </c>
      <c r="G82" s="38">
        <v>1</v>
      </c>
      <c r="H82" s="35"/>
      <c r="I82" s="35"/>
      <c r="J82" s="35"/>
      <c r="K82" s="35"/>
      <c r="L82" s="43" t="s">
        <v>384</v>
      </c>
    </row>
    <row r="83" s="24" customFormat="1" spans="1:12">
      <c r="A83" s="36" t="s">
        <v>465</v>
      </c>
      <c r="B83" s="37" t="s">
        <v>386</v>
      </c>
      <c r="C83" s="38">
        <v>1</v>
      </c>
      <c r="D83" s="39">
        <v>4200</v>
      </c>
      <c r="E83" s="39">
        <v>1197</v>
      </c>
      <c r="F83" s="39">
        <f t="shared" si="2"/>
        <v>3003</v>
      </c>
      <c r="G83" s="38">
        <v>1</v>
      </c>
      <c r="H83" s="35"/>
      <c r="I83" s="35"/>
      <c r="J83" s="35"/>
      <c r="K83" s="35"/>
      <c r="L83" s="43" t="s">
        <v>384</v>
      </c>
    </row>
    <row r="84" s="24" customFormat="1" ht="36" spans="1:12">
      <c r="A84" s="36" t="s">
        <v>466</v>
      </c>
      <c r="B84" s="37" t="s">
        <v>392</v>
      </c>
      <c r="C84" s="38">
        <v>1</v>
      </c>
      <c r="D84" s="39">
        <v>6500</v>
      </c>
      <c r="E84" s="39">
        <v>1852.56</v>
      </c>
      <c r="F84" s="39">
        <f t="shared" si="2"/>
        <v>4647.44</v>
      </c>
      <c r="G84" s="38">
        <v>1</v>
      </c>
      <c r="H84" s="35"/>
      <c r="I84" s="35"/>
      <c r="J84" s="35"/>
      <c r="K84" s="35"/>
      <c r="L84" s="43" t="s">
        <v>384</v>
      </c>
    </row>
    <row r="85" s="24" customFormat="1" spans="1:12">
      <c r="A85" s="36" t="s">
        <v>467</v>
      </c>
      <c r="B85" s="37" t="s">
        <v>386</v>
      </c>
      <c r="C85" s="38">
        <v>1</v>
      </c>
      <c r="D85" s="39">
        <v>5400</v>
      </c>
      <c r="E85" s="39">
        <v>1539</v>
      </c>
      <c r="F85" s="39">
        <f t="shared" si="2"/>
        <v>3861</v>
      </c>
      <c r="G85" s="38">
        <v>1</v>
      </c>
      <c r="H85" s="35"/>
      <c r="I85" s="35"/>
      <c r="J85" s="35"/>
      <c r="K85" s="35"/>
      <c r="L85" s="43" t="s">
        <v>384</v>
      </c>
    </row>
    <row r="86" s="24" customFormat="1" spans="1:12">
      <c r="A86" s="36" t="s">
        <v>468</v>
      </c>
      <c r="B86" s="37" t="s">
        <v>386</v>
      </c>
      <c r="C86" s="38">
        <v>1</v>
      </c>
      <c r="D86" s="39">
        <v>3000</v>
      </c>
      <c r="E86" s="39">
        <v>855</v>
      </c>
      <c r="F86" s="39">
        <f t="shared" si="2"/>
        <v>2145</v>
      </c>
      <c r="G86" s="38">
        <v>1</v>
      </c>
      <c r="H86" s="35"/>
      <c r="I86" s="35"/>
      <c r="J86" s="35"/>
      <c r="K86" s="35"/>
      <c r="L86" s="43" t="s">
        <v>384</v>
      </c>
    </row>
    <row r="87" s="24" customFormat="1" spans="1:12">
      <c r="A87" s="36" t="s">
        <v>469</v>
      </c>
      <c r="B87" s="37" t="s">
        <v>470</v>
      </c>
      <c r="C87" s="38">
        <v>1</v>
      </c>
      <c r="D87" s="39">
        <v>3000</v>
      </c>
      <c r="E87" s="39">
        <v>855</v>
      </c>
      <c r="F87" s="39">
        <f t="shared" si="2"/>
        <v>2145</v>
      </c>
      <c r="G87" s="38">
        <v>1</v>
      </c>
      <c r="H87" s="35"/>
      <c r="I87" s="35"/>
      <c r="J87" s="35"/>
      <c r="K87" s="35"/>
      <c r="L87" s="43" t="s">
        <v>384</v>
      </c>
    </row>
    <row r="88" s="24" customFormat="1" spans="1:12">
      <c r="A88" s="36" t="s">
        <v>471</v>
      </c>
      <c r="B88" s="37" t="s">
        <v>383</v>
      </c>
      <c r="C88" s="38">
        <v>1</v>
      </c>
      <c r="D88" s="39">
        <v>2500</v>
      </c>
      <c r="E88" s="39">
        <v>712.44</v>
      </c>
      <c r="F88" s="39">
        <f t="shared" si="2"/>
        <v>1787.56</v>
      </c>
      <c r="G88" s="38">
        <v>1</v>
      </c>
      <c r="H88" s="35"/>
      <c r="I88" s="35"/>
      <c r="J88" s="35"/>
      <c r="K88" s="35"/>
      <c r="L88" s="43" t="s">
        <v>384</v>
      </c>
    </row>
    <row r="89" s="24" customFormat="1" spans="1:12">
      <c r="A89" s="36" t="s">
        <v>472</v>
      </c>
      <c r="B89" s="37" t="s">
        <v>383</v>
      </c>
      <c r="C89" s="38">
        <v>1</v>
      </c>
      <c r="D89" s="39">
        <v>2000</v>
      </c>
      <c r="E89" s="39">
        <v>570.06</v>
      </c>
      <c r="F89" s="39">
        <f t="shared" si="2"/>
        <v>1429.94</v>
      </c>
      <c r="G89" s="38">
        <v>1</v>
      </c>
      <c r="H89" s="35"/>
      <c r="I89" s="35"/>
      <c r="J89" s="35"/>
      <c r="K89" s="35"/>
      <c r="L89" s="43" t="s">
        <v>384</v>
      </c>
    </row>
    <row r="90" s="24" customFormat="1" spans="1:12">
      <c r="A90" s="36" t="s">
        <v>473</v>
      </c>
      <c r="B90" s="37" t="s">
        <v>383</v>
      </c>
      <c r="C90" s="38">
        <v>1</v>
      </c>
      <c r="D90" s="39">
        <v>2000</v>
      </c>
      <c r="E90" s="39">
        <v>570.06</v>
      </c>
      <c r="F90" s="39">
        <f t="shared" si="2"/>
        <v>1429.94</v>
      </c>
      <c r="G90" s="38">
        <v>1</v>
      </c>
      <c r="H90" s="35"/>
      <c r="I90" s="35"/>
      <c r="J90" s="35"/>
      <c r="K90" s="35"/>
      <c r="L90" s="43" t="s">
        <v>384</v>
      </c>
    </row>
    <row r="91" s="24" customFormat="1" spans="1:12">
      <c r="A91" s="36" t="s">
        <v>474</v>
      </c>
      <c r="B91" s="37" t="s">
        <v>383</v>
      </c>
      <c r="C91" s="38">
        <v>1</v>
      </c>
      <c r="D91" s="39">
        <v>5300</v>
      </c>
      <c r="E91" s="39">
        <v>1510.56</v>
      </c>
      <c r="F91" s="39">
        <f t="shared" si="2"/>
        <v>3789.44</v>
      </c>
      <c r="G91" s="38">
        <v>1</v>
      </c>
      <c r="H91" s="35"/>
      <c r="I91" s="35"/>
      <c r="J91" s="35"/>
      <c r="K91" s="35"/>
      <c r="L91" s="43" t="s">
        <v>384</v>
      </c>
    </row>
    <row r="92" s="26" customFormat="1" spans="1:13">
      <c r="A92" s="36" t="s">
        <v>475</v>
      </c>
      <c r="B92" s="37" t="s">
        <v>476</v>
      </c>
      <c r="C92" s="38">
        <v>1</v>
      </c>
      <c r="D92" s="39">
        <v>3452.9</v>
      </c>
      <c r="E92" s="39">
        <v>984.06</v>
      </c>
      <c r="F92" s="39">
        <f t="shared" si="2"/>
        <v>2468.84</v>
      </c>
      <c r="G92" s="38">
        <v>1</v>
      </c>
      <c r="H92" s="35"/>
      <c r="I92" s="35"/>
      <c r="J92" s="35"/>
      <c r="K92" s="35"/>
      <c r="L92" s="43" t="s">
        <v>384</v>
      </c>
      <c r="M92" s="24"/>
    </row>
    <row r="93" s="24" customFormat="1" spans="1:12">
      <c r="A93" s="36" t="s">
        <v>477</v>
      </c>
      <c r="B93" s="37" t="s">
        <v>478</v>
      </c>
      <c r="C93" s="38">
        <v>1</v>
      </c>
      <c r="D93" s="39">
        <v>3000</v>
      </c>
      <c r="E93" s="39">
        <v>855</v>
      </c>
      <c r="F93" s="39">
        <f t="shared" si="2"/>
        <v>2145</v>
      </c>
      <c r="G93" s="38">
        <v>1</v>
      </c>
      <c r="H93" s="35"/>
      <c r="I93" s="35"/>
      <c r="J93" s="35"/>
      <c r="K93" s="35"/>
      <c r="L93" s="43" t="s">
        <v>384</v>
      </c>
    </row>
    <row r="94" s="24" customFormat="1" spans="1:12">
      <c r="A94" s="36" t="s">
        <v>479</v>
      </c>
      <c r="B94" s="37" t="s">
        <v>478</v>
      </c>
      <c r="C94" s="38">
        <v>1</v>
      </c>
      <c r="D94" s="39">
        <v>680</v>
      </c>
      <c r="E94" s="39">
        <v>193.86</v>
      </c>
      <c r="F94" s="39">
        <f t="shared" si="2"/>
        <v>486.14</v>
      </c>
      <c r="G94" s="38">
        <v>1</v>
      </c>
      <c r="H94" s="35"/>
      <c r="I94" s="35"/>
      <c r="J94" s="35"/>
      <c r="K94" s="35"/>
      <c r="L94" s="43" t="s">
        <v>384</v>
      </c>
    </row>
    <row r="95" s="24" customFormat="1" ht="24" spans="1:12">
      <c r="A95" s="36" t="s">
        <v>480</v>
      </c>
      <c r="B95" s="37" t="s">
        <v>478</v>
      </c>
      <c r="C95" s="38">
        <v>1</v>
      </c>
      <c r="D95" s="39">
        <v>3600</v>
      </c>
      <c r="E95" s="39">
        <v>1026</v>
      </c>
      <c r="F95" s="39">
        <f t="shared" si="2"/>
        <v>2574</v>
      </c>
      <c r="G95" s="38">
        <v>1</v>
      </c>
      <c r="H95" s="35"/>
      <c r="I95" s="35"/>
      <c r="J95" s="35"/>
      <c r="K95" s="35"/>
      <c r="L95" s="43" t="s">
        <v>384</v>
      </c>
    </row>
    <row r="96" s="24" customFormat="1" spans="1:12">
      <c r="A96" s="36" t="s">
        <v>481</v>
      </c>
      <c r="B96" s="37" t="s">
        <v>478</v>
      </c>
      <c r="C96" s="38">
        <v>1</v>
      </c>
      <c r="D96" s="39">
        <v>2500</v>
      </c>
      <c r="E96" s="39">
        <v>712.44</v>
      </c>
      <c r="F96" s="39">
        <f t="shared" si="2"/>
        <v>1787.56</v>
      </c>
      <c r="G96" s="38">
        <v>1</v>
      </c>
      <c r="H96" s="35"/>
      <c r="I96" s="35"/>
      <c r="J96" s="35"/>
      <c r="K96" s="35"/>
      <c r="L96" s="43" t="s">
        <v>384</v>
      </c>
    </row>
    <row r="97" s="24" customFormat="1" spans="1:12">
      <c r="A97" s="36" t="s">
        <v>482</v>
      </c>
      <c r="B97" s="37" t="s">
        <v>476</v>
      </c>
      <c r="C97" s="38">
        <v>1</v>
      </c>
      <c r="D97" s="39">
        <v>3900</v>
      </c>
      <c r="E97" s="39">
        <v>1111.5</v>
      </c>
      <c r="F97" s="39">
        <f t="shared" si="2"/>
        <v>2788.5</v>
      </c>
      <c r="G97" s="38">
        <v>1</v>
      </c>
      <c r="H97" s="35"/>
      <c r="I97" s="35"/>
      <c r="J97" s="35"/>
      <c r="K97" s="35"/>
      <c r="L97" s="43" t="s">
        <v>384</v>
      </c>
    </row>
    <row r="98" s="24" customFormat="1" spans="1:12">
      <c r="A98" s="36" t="s">
        <v>483</v>
      </c>
      <c r="B98" s="37" t="s">
        <v>478</v>
      </c>
      <c r="C98" s="38">
        <v>1</v>
      </c>
      <c r="D98" s="39">
        <v>3600</v>
      </c>
      <c r="E98" s="39">
        <v>1026</v>
      </c>
      <c r="F98" s="39">
        <f t="shared" si="2"/>
        <v>2574</v>
      </c>
      <c r="G98" s="38">
        <v>1</v>
      </c>
      <c r="H98" s="35"/>
      <c r="I98" s="35"/>
      <c r="J98" s="35"/>
      <c r="K98" s="35"/>
      <c r="L98" s="43" t="s">
        <v>384</v>
      </c>
    </row>
    <row r="99" s="24" customFormat="1" ht="24" spans="1:12">
      <c r="A99" s="36" t="s">
        <v>484</v>
      </c>
      <c r="B99" s="37" t="s">
        <v>476</v>
      </c>
      <c r="C99" s="38">
        <v>1</v>
      </c>
      <c r="D99" s="39">
        <v>3000</v>
      </c>
      <c r="E99" s="39">
        <v>855</v>
      </c>
      <c r="F99" s="39">
        <f t="shared" si="2"/>
        <v>2145</v>
      </c>
      <c r="G99" s="38">
        <v>1</v>
      </c>
      <c r="H99" s="35"/>
      <c r="I99" s="35"/>
      <c r="J99" s="35"/>
      <c r="K99" s="35"/>
      <c r="L99" s="43" t="s">
        <v>384</v>
      </c>
    </row>
    <row r="100" s="24" customFormat="1" spans="1:12">
      <c r="A100" s="36" t="s">
        <v>485</v>
      </c>
      <c r="B100" s="37" t="s">
        <v>386</v>
      </c>
      <c r="C100" s="38">
        <v>1</v>
      </c>
      <c r="D100" s="39">
        <v>2700</v>
      </c>
      <c r="E100" s="39">
        <v>769.5</v>
      </c>
      <c r="F100" s="39">
        <f t="shared" si="2"/>
        <v>1930.5</v>
      </c>
      <c r="G100" s="38">
        <v>1</v>
      </c>
      <c r="H100" s="35"/>
      <c r="I100" s="35"/>
      <c r="J100" s="35"/>
      <c r="K100" s="35"/>
      <c r="L100" s="43" t="s">
        <v>384</v>
      </c>
    </row>
    <row r="101" s="24" customFormat="1" spans="1:12">
      <c r="A101" s="36" t="s">
        <v>486</v>
      </c>
      <c r="B101" s="37" t="s">
        <v>386</v>
      </c>
      <c r="C101" s="38">
        <v>1</v>
      </c>
      <c r="D101" s="39">
        <v>5480</v>
      </c>
      <c r="E101" s="39">
        <v>2602.98</v>
      </c>
      <c r="F101" s="39">
        <f t="shared" si="2"/>
        <v>2877.02</v>
      </c>
      <c r="G101" s="38">
        <v>1</v>
      </c>
      <c r="H101" s="35"/>
      <c r="I101" s="35"/>
      <c r="J101" s="35"/>
      <c r="K101" s="35"/>
      <c r="L101" s="43" t="s">
        <v>384</v>
      </c>
    </row>
    <row r="102" s="24" customFormat="1" spans="1:12">
      <c r="A102" s="36" t="s">
        <v>487</v>
      </c>
      <c r="B102" s="37" t="s">
        <v>386</v>
      </c>
      <c r="C102" s="38">
        <v>1</v>
      </c>
      <c r="D102" s="39">
        <v>3600</v>
      </c>
      <c r="E102" s="39">
        <v>1026</v>
      </c>
      <c r="F102" s="39">
        <f t="shared" ref="F102:F126" si="3">D102-E102</f>
        <v>2574</v>
      </c>
      <c r="G102" s="38">
        <v>1</v>
      </c>
      <c r="H102" s="35"/>
      <c r="I102" s="35"/>
      <c r="J102" s="35"/>
      <c r="K102" s="35"/>
      <c r="L102" s="43" t="s">
        <v>384</v>
      </c>
    </row>
    <row r="103" s="24" customFormat="1" spans="1:12">
      <c r="A103" s="36" t="s">
        <v>488</v>
      </c>
      <c r="B103" s="37" t="s">
        <v>386</v>
      </c>
      <c r="C103" s="38">
        <v>1</v>
      </c>
      <c r="D103" s="39">
        <v>4200</v>
      </c>
      <c r="E103" s="39">
        <v>1197</v>
      </c>
      <c r="F103" s="39">
        <f t="shared" si="3"/>
        <v>3003</v>
      </c>
      <c r="G103" s="38">
        <v>1</v>
      </c>
      <c r="H103" s="35"/>
      <c r="I103" s="35"/>
      <c r="J103" s="35"/>
      <c r="K103" s="35"/>
      <c r="L103" s="43" t="s">
        <v>384</v>
      </c>
    </row>
    <row r="104" s="24" customFormat="1" spans="1:12">
      <c r="A104" s="36" t="s">
        <v>489</v>
      </c>
      <c r="B104" s="37" t="s">
        <v>386</v>
      </c>
      <c r="C104" s="38">
        <v>1</v>
      </c>
      <c r="D104" s="39">
        <v>4200</v>
      </c>
      <c r="E104" s="39">
        <v>1197</v>
      </c>
      <c r="F104" s="39">
        <f t="shared" si="3"/>
        <v>3003</v>
      </c>
      <c r="G104" s="38">
        <v>1</v>
      </c>
      <c r="H104" s="35"/>
      <c r="I104" s="35"/>
      <c r="J104" s="35"/>
      <c r="K104" s="35"/>
      <c r="L104" s="43" t="s">
        <v>384</v>
      </c>
    </row>
    <row r="105" s="24" customFormat="1" spans="1:12">
      <c r="A105" s="36" t="s">
        <v>490</v>
      </c>
      <c r="B105" s="37" t="s">
        <v>392</v>
      </c>
      <c r="C105" s="38">
        <v>1</v>
      </c>
      <c r="D105" s="39">
        <v>2920</v>
      </c>
      <c r="E105" s="39">
        <v>634.03</v>
      </c>
      <c r="F105" s="39">
        <f t="shared" si="3"/>
        <v>2285.97</v>
      </c>
      <c r="G105" s="38">
        <v>1</v>
      </c>
      <c r="H105" s="35"/>
      <c r="I105" s="35"/>
      <c r="J105" s="35"/>
      <c r="K105" s="35"/>
      <c r="L105" s="43" t="s">
        <v>384</v>
      </c>
    </row>
    <row r="106" s="24" customFormat="1" spans="1:12">
      <c r="A106" s="36" t="s">
        <v>491</v>
      </c>
      <c r="B106" s="37" t="s">
        <v>383</v>
      </c>
      <c r="C106" s="38">
        <v>1</v>
      </c>
      <c r="D106" s="39">
        <v>2800</v>
      </c>
      <c r="E106" s="39">
        <v>797.94</v>
      </c>
      <c r="F106" s="39">
        <f t="shared" si="3"/>
        <v>2002.06</v>
      </c>
      <c r="G106" s="38">
        <v>1</v>
      </c>
      <c r="H106" s="35"/>
      <c r="I106" s="35"/>
      <c r="J106" s="35"/>
      <c r="K106" s="35"/>
      <c r="L106" s="43" t="s">
        <v>384</v>
      </c>
    </row>
    <row r="107" s="24" customFormat="1" spans="1:12">
      <c r="A107" s="36" t="s">
        <v>492</v>
      </c>
      <c r="B107" s="37" t="s">
        <v>383</v>
      </c>
      <c r="C107" s="38">
        <v>1</v>
      </c>
      <c r="D107" s="39">
        <v>800</v>
      </c>
      <c r="E107" s="39">
        <v>195.44</v>
      </c>
      <c r="F107" s="39">
        <f t="shared" si="3"/>
        <v>604.56</v>
      </c>
      <c r="G107" s="38">
        <v>1</v>
      </c>
      <c r="H107" s="35"/>
      <c r="I107" s="35"/>
      <c r="J107" s="35"/>
      <c r="K107" s="35"/>
      <c r="L107" s="43" t="s">
        <v>384</v>
      </c>
    </row>
    <row r="108" s="24" customFormat="1" spans="1:12">
      <c r="A108" s="36" t="s">
        <v>493</v>
      </c>
      <c r="B108" s="37" t="s">
        <v>392</v>
      </c>
      <c r="C108" s="38">
        <v>1</v>
      </c>
      <c r="D108" s="39">
        <v>3700</v>
      </c>
      <c r="E108" s="39">
        <v>1318.14</v>
      </c>
      <c r="F108" s="39">
        <f t="shared" si="3"/>
        <v>2381.86</v>
      </c>
      <c r="G108" s="38">
        <v>1</v>
      </c>
      <c r="H108" s="35"/>
      <c r="I108" s="35"/>
      <c r="J108" s="35"/>
      <c r="K108" s="35"/>
      <c r="L108" s="43" t="s">
        <v>384</v>
      </c>
    </row>
    <row r="109" s="24" customFormat="1" spans="1:12">
      <c r="A109" s="36" t="s">
        <v>494</v>
      </c>
      <c r="B109" s="37" t="s">
        <v>476</v>
      </c>
      <c r="C109" s="38">
        <v>1</v>
      </c>
      <c r="D109" s="39">
        <v>98000</v>
      </c>
      <c r="E109" s="39">
        <v>34912.45</v>
      </c>
      <c r="F109" s="39">
        <f t="shared" si="3"/>
        <v>63087.55</v>
      </c>
      <c r="G109" s="38">
        <v>1</v>
      </c>
      <c r="H109" s="35"/>
      <c r="I109" s="35"/>
      <c r="J109" s="35"/>
      <c r="K109" s="35"/>
      <c r="L109" s="43" t="s">
        <v>384</v>
      </c>
    </row>
    <row r="110" s="24" customFormat="1" spans="1:12">
      <c r="A110" s="36" t="s">
        <v>495</v>
      </c>
      <c r="B110" s="37" t="s">
        <v>386</v>
      </c>
      <c r="C110" s="38">
        <v>1</v>
      </c>
      <c r="D110" s="39">
        <v>26000</v>
      </c>
      <c r="E110" s="39">
        <v>9262.45</v>
      </c>
      <c r="F110" s="39">
        <f t="shared" si="3"/>
        <v>16737.55</v>
      </c>
      <c r="G110" s="38">
        <v>1</v>
      </c>
      <c r="H110" s="35"/>
      <c r="I110" s="35"/>
      <c r="J110" s="35"/>
      <c r="K110" s="35"/>
      <c r="L110" s="43" t="s">
        <v>384</v>
      </c>
    </row>
    <row r="111" s="24" customFormat="1" spans="1:12">
      <c r="A111" s="36" t="s">
        <v>496</v>
      </c>
      <c r="B111" s="37" t="s">
        <v>446</v>
      </c>
      <c r="C111" s="38">
        <v>1</v>
      </c>
      <c r="D111" s="39">
        <v>17750</v>
      </c>
      <c r="E111" s="39">
        <v>6323.4</v>
      </c>
      <c r="F111" s="39">
        <f t="shared" si="3"/>
        <v>11426.6</v>
      </c>
      <c r="G111" s="38">
        <v>1</v>
      </c>
      <c r="H111" s="35"/>
      <c r="I111" s="35"/>
      <c r="J111" s="35"/>
      <c r="K111" s="35"/>
      <c r="L111" s="43" t="s">
        <v>384</v>
      </c>
    </row>
    <row r="112" s="24" customFormat="1" spans="1:12">
      <c r="A112" s="36" t="s">
        <v>497</v>
      </c>
      <c r="B112" s="37" t="s">
        <v>446</v>
      </c>
      <c r="C112" s="38">
        <v>1</v>
      </c>
      <c r="D112" s="39">
        <v>34890</v>
      </c>
      <c r="E112" s="39">
        <v>16572.78</v>
      </c>
      <c r="F112" s="39">
        <f t="shared" si="3"/>
        <v>18317.22</v>
      </c>
      <c r="G112" s="38">
        <v>1</v>
      </c>
      <c r="H112" s="35"/>
      <c r="I112" s="35"/>
      <c r="J112" s="35"/>
      <c r="K112" s="35"/>
      <c r="L112" s="43" t="s">
        <v>384</v>
      </c>
    </row>
    <row r="113" s="24" customFormat="1" spans="1:12">
      <c r="A113" s="36" t="s">
        <v>498</v>
      </c>
      <c r="B113" s="37" t="s">
        <v>392</v>
      </c>
      <c r="C113" s="38">
        <v>1</v>
      </c>
      <c r="D113" s="39">
        <v>2140</v>
      </c>
      <c r="E113" s="39">
        <v>1016.46</v>
      </c>
      <c r="F113" s="39">
        <f t="shared" si="3"/>
        <v>1123.54</v>
      </c>
      <c r="G113" s="38">
        <v>1</v>
      </c>
      <c r="H113" s="35"/>
      <c r="I113" s="35"/>
      <c r="J113" s="35"/>
      <c r="K113" s="35"/>
      <c r="L113" s="43" t="s">
        <v>384</v>
      </c>
    </row>
    <row r="114" s="24" customFormat="1" spans="1:12">
      <c r="A114" s="36" t="s">
        <v>499</v>
      </c>
      <c r="B114" s="37" t="s">
        <v>392</v>
      </c>
      <c r="C114" s="38">
        <v>1</v>
      </c>
      <c r="D114" s="39">
        <v>5958</v>
      </c>
      <c r="E114" s="39">
        <v>2830.07</v>
      </c>
      <c r="F114" s="39">
        <f t="shared" si="3"/>
        <v>3127.93</v>
      </c>
      <c r="G114" s="38">
        <v>1</v>
      </c>
      <c r="H114" s="35"/>
      <c r="I114" s="35"/>
      <c r="J114" s="35"/>
      <c r="K114" s="35"/>
      <c r="L114" s="43" t="s">
        <v>384</v>
      </c>
    </row>
    <row r="115" s="24" customFormat="1" spans="1:12">
      <c r="A115" s="36" t="s">
        <v>500</v>
      </c>
      <c r="B115" s="37" t="s">
        <v>392</v>
      </c>
      <c r="C115" s="38">
        <v>1</v>
      </c>
      <c r="D115" s="39">
        <v>12000</v>
      </c>
      <c r="E115" s="39">
        <v>5700.03</v>
      </c>
      <c r="F115" s="39">
        <f t="shared" si="3"/>
        <v>6299.97</v>
      </c>
      <c r="G115" s="38">
        <v>1</v>
      </c>
      <c r="H115" s="35"/>
      <c r="I115" s="35"/>
      <c r="J115" s="35"/>
      <c r="K115" s="35"/>
      <c r="L115" s="43" t="s">
        <v>384</v>
      </c>
    </row>
    <row r="116" s="24" customFormat="1" spans="1:12">
      <c r="A116" s="36" t="s">
        <v>501</v>
      </c>
      <c r="B116" s="37" t="s">
        <v>392</v>
      </c>
      <c r="C116" s="38">
        <v>1</v>
      </c>
      <c r="D116" s="39">
        <v>1939</v>
      </c>
      <c r="E116" s="39">
        <v>921.06</v>
      </c>
      <c r="F116" s="39">
        <f t="shared" si="3"/>
        <v>1017.94</v>
      </c>
      <c r="G116" s="38">
        <v>1</v>
      </c>
      <c r="H116" s="35"/>
      <c r="I116" s="35"/>
      <c r="J116" s="35"/>
      <c r="K116" s="35"/>
      <c r="L116" s="43" t="s">
        <v>384</v>
      </c>
    </row>
    <row r="117" s="24" customFormat="1" spans="1:12">
      <c r="A117" s="36" t="s">
        <v>502</v>
      </c>
      <c r="B117" s="37" t="s">
        <v>503</v>
      </c>
      <c r="C117" s="38">
        <v>1</v>
      </c>
      <c r="D117" s="39">
        <v>10500</v>
      </c>
      <c r="E117" s="39">
        <v>4987.47</v>
      </c>
      <c r="F117" s="39">
        <f t="shared" si="3"/>
        <v>5512.53</v>
      </c>
      <c r="G117" s="38">
        <v>1</v>
      </c>
      <c r="H117" s="35"/>
      <c r="I117" s="35"/>
      <c r="J117" s="35"/>
      <c r="K117" s="35"/>
      <c r="L117" s="43" t="s">
        <v>384</v>
      </c>
    </row>
    <row r="118" s="24" customFormat="1" spans="1:12">
      <c r="A118" s="36" t="s">
        <v>504</v>
      </c>
      <c r="B118" s="37" t="s">
        <v>503</v>
      </c>
      <c r="C118" s="38">
        <v>1</v>
      </c>
      <c r="D118" s="39">
        <v>9750</v>
      </c>
      <c r="E118" s="39">
        <v>4631.22</v>
      </c>
      <c r="F118" s="39">
        <f t="shared" si="3"/>
        <v>5118.78</v>
      </c>
      <c r="G118" s="38">
        <v>1</v>
      </c>
      <c r="H118" s="35"/>
      <c r="I118" s="35"/>
      <c r="J118" s="35"/>
      <c r="K118" s="35"/>
      <c r="L118" s="43" t="s">
        <v>384</v>
      </c>
    </row>
    <row r="119" s="24" customFormat="1" spans="1:12">
      <c r="A119" s="36" t="s">
        <v>505</v>
      </c>
      <c r="B119" s="37" t="s">
        <v>386</v>
      </c>
      <c r="C119" s="38">
        <v>1</v>
      </c>
      <c r="D119" s="39">
        <v>8900</v>
      </c>
      <c r="E119" s="39">
        <v>4227.48</v>
      </c>
      <c r="F119" s="39">
        <f t="shared" si="3"/>
        <v>4672.52</v>
      </c>
      <c r="G119" s="38">
        <v>1</v>
      </c>
      <c r="H119" s="35"/>
      <c r="I119" s="35"/>
      <c r="J119" s="35"/>
      <c r="K119" s="35"/>
      <c r="L119" s="43" t="s">
        <v>384</v>
      </c>
    </row>
    <row r="120" s="24" customFormat="1" spans="1:12">
      <c r="A120" s="36" t="s">
        <v>506</v>
      </c>
      <c r="B120" s="37" t="s">
        <v>503</v>
      </c>
      <c r="C120" s="38">
        <v>1</v>
      </c>
      <c r="D120" s="39">
        <v>7200</v>
      </c>
      <c r="E120" s="39">
        <v>3420</v>
      </c>
      <c r="F120" s="39">
        <f t="shared" si="3"/>
        <v>3780</v>
      </c>
      <c r="G120" s="38">
        <v>1</v>
      </c>
      <c r="H120" s="35"/>
      <c r="I120" s="35"/>
      <c r="J120" s="35"/>
      <c r="K120" s="35"/>
      <c r="L120" s="43" t="s">
        <v>384</v>
      </c>
    </row>
    <row r="121" s="24" customFormat="1" spans="1:12">
      <c r="A121" s="36" t="s">
        <v>507</v>
      </c>
      <c r="B121" s="37" t="s">
        <v>476</v>
      </c>
      <c r="C121" s="38">
        <v>1</v>
      </c>
      <c r="D121" s="39">
        <v>5100</v>
      </c>
      <c r="E121" s="39">
        <v>2422.47</v>
      </c>
      <c r="F121" s="39">
        <f t="shared" si="3"/>
        <v>2677.53</v>
      </c>
      <c r="G121" s="38">
        <v>1</v>
      </c>
      <c r="H121" s="35"/>
      <c r="I121" s="35"/>
      <c r="J121" s="35"/>
      <c r="K121" s="35"/>
      <c r="L121" s="43" t="s">
        <v>384</v>
      </c>
    </row>
    <row r="122" s="24" customFormat="1" spans="1:12">
      <c r="A122" s="36" t="s">
        <v>508</v>
      </c>
      <c r="B122" s="37" t="s">
        <v>392</v>
      </c>
      <c r="C122" s="38">
        <v>1</v>
      </c>
      <c r="D122" s="39">
        <v>24493</v>
      </c>
      <c r="E122" s="39">
        <v>6463.4</v>
      </c>
      <c r="F122" s="39">
        <f t="shared" si="3"/>
        <v>18029.6</v>
      </c>
      <c r="G122" s="38">
        <v>1</v>
      </c>
      <c r="H122" s="35"/>
      <c r="I122" s="35"/>
      <c r="J122" s="35"/>
      <c r="K122" s="35"/>
      <c r="L122" s="43" t="s">
        <v>384</v>
      </c>
    </row>
    <row r="123" s="24" customFormat="1" spans="1:12">
      <c r="A123" s="36" t="s">
        <v>509</v>
      </c>
      <c r="B123" s="37" t="s">
        <v>392</v>
      </c>
      <c r="C123" s="38">
        <v>1</v>
      </c>
      <c r="D123" s="39">
        <v>8371</v>
      </c>
      <c r="E123" s="39">
        <v>3976.2</v>
      </c>
      <c r="F123" s="39">
        <f t="shared" si="3"/>
        <v>4394.8</v>
      </c>
      <c r="G123" s="38">
        <v>1</v>
      </c>
      <c r="H123" s="35"/>
      <c r="I123" s="35"/>
      <c r="J123" s="35"/>
      <c r="K123" s="35"/>
      <c r="L123" s="43" t="s">
        <v>384</v>
      </c>
    </row>
    <row r="124" s="24" customFormat="1" spans="1:12">
      <c r="A124" s="36" t="s">
        <v>510</v>
      </c>
      <c r="B124" s="37" t="s">
        <v>503</v>
      </c>
      <c r="C124" s="38">
        <v>5</v>
      </c>
      <c r="D124" s="39">
        <v>9800</v>
      </c>
      <c r="E124" s="39">
        <v>4654.98</v>
      </c>
      <c r="F124" s="39">
        <f t="shared" si="3"/>
        <v>5145.02</v>
      </c>
      <c r="G124" s="38">
        <v>5</v>
      </c>
      <c r="H124" s="35"/>
      <c r="I124" s="35"/>
      <c r="J124" s="35"/>
      <c r="K124" s="35"/>
      <c r="L124" s="43" t="s">
        <v>384</v>
      </c>
    </row>
    <row r="125" s="24" customFormat="1" spans="1:12">
      <c r="A125" s="36" t="s">
        <v>511</v>
      </c>
      <c r="B125" s="39" t="s">
        <v>392</v>
      </c>
      <c r="C125" s="39">
        <v>5</v>
      </c>
      <c r="D125" s="39">
        <v>2300</v>
      </c>
      <c r="E125" s="39">
        <v>1005.06</v>
      </c>
      <c r="F125" s="39">
        <f t="shared" si="3"/>
        <v>1294.94</v>
      </c>
      <c r="G125" s="38">
        <v>5</v>
      </c>
      <c r="H125" s="35"/>
      <c r="I125" s="35"/>
      <c r="J125" s="35"/>
      <c r="K125" s="35"/>
      <c r="L125" s="43" t="s">
        <v>512</v>
      </c>
    </row>
    <row r="126" s="24" customFormat="1" spans="1:12">
      <c r="A126" s="36" t="s">
        <v>513</v>
      </c>
      <c r="B126" s="39" t="s">
        <v>392</v>
      </c>
      <c r="C126" s="39">
        <v>80</v>
      </c>
      <c r="D126" s="39">
        <v>138385</v>
      </c>
      <c r="E126" s="39">
        <v>39439.76</v>
      </c>
      <c r="F126" s="39">
        <f t="shared" si="3"/>
        <v>98945.24</v>
      </c>
      <c r="G126" s="39">
        <v>80</v>
      </c>
      <c r="H126" s="35"/>
      <c r="I126" s="35"/>
      <c r="J126" s="35"/>
      <c r="K126" s="35"/>
      <c r="L126" s="43" t="s">
        <v>384</v>
      </c>
    </row>
    <row r="127" s="24" customFormat="1" spans="1:16">
      <c r="A127" s="36" t="s">
        <v>514</v>
      </c>
      <c r="B127" s="39" t="s">
        <v>392</v>
      </c>
      <c r="C127" s="39">
        <v>1</v>
      </c>
      <c r="D127" s="39">
        <v>38537</v>
      </c>
      <c r="E127" s="39">
        <v>10983.06</v>
      </c>
      <c r="F127" s="39">
        <f>D127-E127</f>
        <v>27553.94</v>
      </c>
      <c r="G127" s="39">
        <v>1</v>
      </c>
      <c r="H127" s="35"/>
      <c r="I127" s="35"/>
      <c r="J127" s="35"/>
      <c r="K127" s="35"/>
      <c r="L127" s="43" t="s">
        <v>515</v>
      </c>
      <c r="P127" s="24">
        <v>2688.38</v>
      </c>
    </row>
    <row r="128" s="24" customFormat="1" spans="1:16">
      <c r="A128" s="33"/>
      <c r="B128" s="34"/>
      <c r="C128" s="44"/>
      <c r="D128" s="44"/>
      <c r="E128" s="44"/>
      <c r="F128" s="35"/>
      <c r="G128" s="35"/>
      <c r="H128" s="35"/>
      <c r="I128" s="35"/>
      <c r="J128" s="35"/>
      <c r="K128" s="35"/>
      <c r="L128" s="45"/>
      <c r="P128" s="24">
        <v>1344.19</v>
      </c>
    </row>
    <row r="129" s="24" customFormat="1" ht="15" spans="1:12">
      <c r="A129" s="46" t="s">
        <v>516</v>
      </c>
      <c r="B129" s="47"/>
      <c r="C129" s="48"/>
      <c r="D129" s="48">
        <f>SUM(D5:D128)</f>
        <v>8855107.42</v>
      </c>
      <c r="E129" s="48">
        <f>SUM(E5:E128)</f>
        <v>921262.46</v>
      </c>
      <c r="F129" s="48">
        <f>SUM(F5:F128)</f>
        <v>7933844.96</v>
      </c>
      <c r="G129" s="49"/>
      <c r="H129" s="49"/>
      <c r="I129" s="49"/>
      <c r="J129" s="49"/>
      <c r="K129" s="49"/>
      <c r="L129" s="54"/>
    </row>
    <row r="130" s="24" customFormat="1" ht="21.75" customHeight="1" spans="1:16">
      <c r="A130" s="24" t="s">
        <v>354</v>
      </c>
      <c r="D130" s="50"/>
      <c r="E130" s="50"/>
      <c r="F130" s="50"/>
      <c r="G130" s="50"/>
      <c r="H130" s="50"/>
      <c r="L130" s="24" t="s">
        <v>517</v>
      </c>
      <c r="P130" s="24">
        <v>313678.94</v>
      </c>
    </row>
    <row r="131" s="24" customFormat="1" ht="21.75" customHeight="1" spans="1:12">
      <c r="A131" s="51"/>
      <c r="B131" s="51"/>
      <c r="C131" s="51"/>
      <c r="D131" s="52"/>
      <c r="E131" s="52"/>
      <c r="F131" s="52"/>
      <c r="G131" s="52"/>
      <c r="H131" s="52"/>
      <c r="I131" s="52"/>
      <c r="J131" s="52"/>
      <c r="K131" s="52"/>
      <c r="L131" s="52"/>
    </row>
    <row r="132" s="24" customFormat="1" ht="21.75" customHeight="1" spans="1:11">
      <c r="A132" s="51"/>
      <c r="B132" s="51"/>
      <c r="C132" s="51"/>
      <c r="D132" s="51"/>
      <c r="E132" s="51"/>
      <c r="F132" s="53"/>
      <c r="G132" s="53"/>
      <c r="H132" s="53"/>
      <c r="I132" s="53"/>
      <c r="J132" s="53"/>
      <c r="K132" s="53"/>
    </row>
    <row r="133" s="24" customFormat="1" spans="1:11">
      <c r="A133" s="51"/>
      <c r="B133" s="51"/>
      <c r="C133" s="51"/>
      <c r="D133" s="51"/>
      <c r="E133" s="51"/>
      <c r="F133" s="53"/>
      <c r="G133" s="53"/>
      <c r="H133" s="53"/>
      <c r="I133" s="53"/>
      <c r="J133" s="53"/>
      <c r="K133" s="53"/>
    </row>
    <row r="134" s="24" customFormat="1" ht="21.75" customHeight="1" spans="1:11">
      <c r="A134" s="51"/>
      <c r="B134" s="51"/>
      <c r="C134" s="51"/>
      <c r="D134" s="51"/>
      <c r="E134" s="51"/>
      <c r="F134" s="53"/>
      <c r="G134" s="53"/>
      <c r="H134" s="53"/>
      <c r="I134" s="53"/>
      <c r="J134" s="53"/>
      <c r="K134" s="53"/>
    </row>
    <row r="135" s="24" customFormat="1" ht="21.75" customHeight="1" spans="1:11">
      <c r="A135" s="51"/>
      <c r="B135" s="51"/>
      <c r="C135" s="51"/>
      <c r="D135" s="51"/>
      <c r="E135" s="51"/>
      <c r="F135" s="53"/>
      <c r="G135" s="53"/>
      <c r="H135" s="53"/>
      <c r="I135" s="53"/>
      <c r="J135" s="53"/>
      <c r="K135" s="53"/>
    </row>
    <row r="136" s="24" customFormat="1" spans="1:11">
      <c r="A136" s="51"/>
      <c r="B136" s="51"/>
      <c r="C136" s="51"/>
      <c r="D136" s="51"/>
      <c r="E136" s="51"/>
      <c r="F136" s="53"/>
      <c r="G136" s="53"/>
      <c r="H136" s="53"/>
      <c r="I136" s="53"/>
      <c r="J136" s="53"/>
      <c r="K136" s="53"/>
    </row>
    <row r="137" s="24" customFormat="1" ht="23.25" customHeight="1" spans="1:11">
      <c r="A137" s="51"/>
      <c r="B137" s="51"/>
      <c r="C137" s="51"/>
      <c r="D137" s="51"/>
      <c r="E137" s="51"/>
      <c r="F137" s="53"/>
      <c r="G137" s="53"/>
      <c r="H137" s="53"/>
      <c r="I137" s="53"/>
      <c r="J137" s="53"/>
      <c r="K137" s="53"/>
    </row>
    <row r="138" s="24" customFormat="1" spans="1:11">
      <c r="A138" s="51"/>
      <c r="B138" s="51"/>
      <c r="C138" s="51"/>
      <c r="D138" s="51"/>
      <c r="E138" s="51"/>
      <c r="F138" s="53"/>
      <c r="G138" s="53"/>
      <c r="H138" s="53"/>
      <c r="I138" s="53"/>
      <c r="J138" s="53"/>
      <c r="K138" s="53"/>
    </row>
    <row r="139" s="24" customFormat="1" spans="1:11">
      <c r="A139" s="51"/>
      <c r="B139" s="51"/>
      <c r="C139" s="51"/>
      <c r="D139" s="51"/>
      <c r="E139" s="51"/>
      <c r="F139" s="53"/>
      <c r="G139" s="53"/>
      <c r="H139" s="53"/>
      <c r="I139" s="53"/>
      <c r="J139" s="53"/>
      <c r="K139" s="53"/>
    </row>
    <row r="140" s="24" customFormat="1" spans="1:11">
      <c r="A140" s="51"/>
      <c r="B140" s="51"/>
      <c r="C140" s="51"/>
      <c r="D140" s="51"/>
      <c r="E140" s="51"/>
      <c r="F140" s="53"/>
      <c r="G140" s="53"/>
      <c r="H140" s="53"/>
      <c r="I140" s="53"/>
      <c r="J140" s="53"/>
      <c r="K140" s="53"/>
    </row>
    <row r="141" s="24" customFormat="1" spans="1:11">
      <c r="A141" s="51"/>
      <c r="B141" s="51"/>
      <c r="C141" s="51"/>
      <c r="D141" s="51"/>
      <c r="E141" s="51"/>
      <c r="F141" s="53"/>
      <c r="G141" s="53"/>
      <c r="H141" s="53"/>
      <c r="I141" s="53"/>
      <c r="J141" s="53"/>
      <c r="K141" s="53"/>
    </row>
    <row r="142" s="24" customFormat="1" spans="1:11">
      <c r="A142" s="51"/>
      <c r="B142" s="51"/>
      <c r="C142" s="51"/>
      <c r="D142" s="51"/>
      <c r="E142" s="51"/>
      <c r="F142" s="53"/>
      <c r="G142" s="53"/>
      <c r="H142" s="53"/>
      <c r="I142" s="53"/>
      <c r="J142" s="53"/>
      <c r="K142" s="53"/>
    </row>
    <row r="143" s="24" customFormat="1" spans="1:11">
      <c r="A143" s="51"/>
      <c r="B143" s="51"/>
      <c r="C143" s="51"/>
      <c r="D143" s="51"/>
      <c r="E143" s="51"/>
      <c r="F143" s="53"/>
      <c r="G143" s="53"/>
      <c r="H143" s="53"/>
      <c r="I143" s="53"/>
      <c r="J143" s="53"/>
      <c r="K143" s="53"/>
    </row>
    <row r="144" s="24" customFormat="1" spans="1:11">
      <c r="A144" s="51"/>
      <c r="B144" s="51"/>
      <c r="C144" s="51"/>
      <c r="D144" s="51"/>
      <c r="E144" s="51"/>
      <c r="F144" s="53"/>
      <c r="G144" s="53"/>
      <c r="H144" s="53"/>
      <c r="I144" s="53"/>
      <c r="J144" s="53"/>
      <c r="K144" s="53"/>
    </row>
    <row r="145" s="24" customFormat="1" spans="1:11">
      <c r="A145" s="51"/>
      <c r="B145" s="51"/>
      <c r="C145" s="51"/>
      <c r="D145" s="51"/>
      <c r="E145" s="51"/>
      <c r="F145" s="53"/>
      <c r="G145" s="53"/>
      <c r="H145" s="53"/>
      <c r="I145" s="53"/>
      <c r="J145" s="53"/>
      <c r="K145" s="53"/>
    </row>
    <row r="146" s="24" customFormat="1" spans="1:11">
      <c r="A146" s="51"/>
      <c r="B146" s="51"/>
      <c r="C146" s="51"/>
      <c r="D146" s="51"/>
      <c r="E146" s="51"/>
      <c r="F146" s="53"/>
      <c r="G146" s="53"/>
      <c r="H146" s="53"/>
      <c r="I146" s="53"/>
      <c r="J146" s="53"/>
      <c r="K146" s="53"/>
    </row>
    <row r="147" s="24" customFormat="1" spans="1:11">
      <c r="A147" s="51"/>
      <c r="B147" s="51"/>
      <c r="C147" s="51"/>
      <c r="D147" s="51"/>
      <c r="E147" s="51"/>
      <c r="F147" s="53"/>
      <c r="G147" s="53"/>
      <c r="H147" s="53"/>
      <c r="I147" s="53"/>
      <c r="J147" s="53"/>
      <c r="K147" s="53"/>
    </row>
    <row r="148" s="24" customFormat="1" spans="1:11">
      <c r="A148" s="51"/>
      <c r="B148" s="51"/>
      <c r="C148" s="51"/>
      <c r="D148" s="51"/>
      <c r="E148" s="51"/>
      <c r="F148" s="53"/>
      <c r="G148" s="53"/>
      <c r="H148" s="53"/>
      <c r="I148" s="53"/>
      <c r="J148" s="53"/>
      <c r="K148" s="53"/>
    </row>
    <row r="149" s="24" customFormat="1" spans="1:11">
      <c r="A149" s="51"/>
      <c r="B149" s="51"/>
      <c r="C149" s="51"/>
      <c r="D149" s="51"/>
      <c r="E149" s="51"/>
      <c r="F149" s="53"/>
      <c r="G149" s="53"/>
      <c r="H149" s="53"/>
      <c r="I149" s="53"/>
      <c r="J149" s="53"/>
      <c r="K149" s="53"/>
    </row>
    <row r="150" s="24" customFormat="1" spans="1:11">
      <c r="A150" s="51"/>
      <c r="B150" s="51"/>
      <c r="C150" s="51"/>
      <c r="D150" s="51"/>
      <c r="E150" s="51"/>
      <c r="F150" s="53"/>
      <c r="G150" s="53"/>
      <c r="H150" s="53"/>
      <c r="I150" s="53"/>
      <c r="J150" s="53"/>
      <c r="K150" s="53"/>
    </row>
    <row r="151" s="24" customFormat="1" spans="1:11">
      <c r="A151" s="51"/>
      <c r="B151" s="51"/>
      <c r="C151" s="51"/>
      <c r="D151" s="51"/>
      <c r="E151" s="51"/>
      <c r="F151" s="53"/>
      <c r="G151" s="53"/>
      <c r="H151" s="53"/>
      <c r="I151" s="53"/>
      <c r="J151" s="53"/>
      <c r="K151" s="53"/>
    </row>
  </sheetData>
  <mergeCells count="12">
    <mergeCell ref="A1:L1"/>
    <mergeCell ref="C2:G2"/>
    <mergeCell ref="G3:K3"/>
    <mergeCell ref="D130:H130"/>
    <mergeCell ref="D131:L131"/>
    <mergeCell ref="A3:A4"/>
    <mergeCell ref="B3:B4"/>
    <mergeCell ref="C3:C4"/>
    <mergeCell ref="D3:D4"/>
    <mergeCell ref="E3:E4"/>
    <mergeCell ref="F3:F4"/>
    <mergeCell ref="L3:L4"/>
  </mergeCells>
  <pageMargins left="0.751388888888889" right="0.751388888888889" top="0.700694444444445" bottom="0.66875" header="0.5" footer="0.5"/>
  <pageSetup paperSize="9" scale="95" orientation="portrait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10" workbookViewId="0">
      <selection activeCell="K23" sqref="K23"/>
    </sheetView>
  </sheetViews>
  <sheetFormatPr defaultColWidth="9" defaultRowHeight="14.25" outlineLevelCol="7"/>
  <cols>
    <col min="1" max="7" width="12.125" style="1" customWidth="1"/>
    <col min="8" max="16384" width="9" style="1"/>
  </cols>
  <sheetData>
    <row r="1" s="1" customFormat="1" ht="48" customHeight="1" spans="1:8">
      <c r="A1" s="2" t="s">
        <v>518</v>
      </c>
      <c r="B1" s="2"/>
      <c r="C1" s="2"/>
      <c r="D1" s="2"/>
      <c r="E1" s="2"/>
      <c r="F1" s="2"/>
      <c r="G1" s="2"/>
      <c r="H1" s="3"/>
    </row>
    <row r="2" s="1" customFormat="1" ht="18" customHeight="1" spans="3:8">
      <c r="C2" s="4" t="s">
        <v>519</v>
      </c>
      <c r="D2" s="4"/>
      <c r="E2" s="4"/>
      <c r="F2" s="5" t="s">
        <v>368</v>
      </c>
      <c r="G2" s="5"/>
      <c r="H2" s="6"/>
    </row>
    <row r="3" s="1" customFormat="1" ht="32.1" customHeight="1" spans="1:7">
      <c r="A3" s="7" t="s">
        <v>520</v>
      </c>
      <c r="B3" s="8" t="s">
        <v>521</v>
      </c>
      <c r="C3" s="9" t="s">
        <v>522</v>
      </c>
      <c r="D3" s="9" t="s">
        <v>523</v>
      </c>
      <c r="E3" s="9" t="s">
        <v>524</v>
      </c>
      <c r="F3" s="10" t="s">
        <v>525</v>
      </c>
      <c r="G3" s="11" t="s">
        <v>4</v>
      </c>
    </row>
    <row r="4" ht="24" customHeight="1" spans="1:7">
      <c r="A4" s="12" t="s">
        <v>526</v>
      </c>
      <c r="B4" s="13">
        <v>48</v>
      </c>
      <c r="C4" s="14">
        <v>144.05</v>
      </c>
      <c r="D4" s="14">
        <v>144.05</v>
      </c>
      <c r="E4" s="15">
        <v>600</v>
      </c>
      <c r="F4" s="15">
        <v>86430</v>
      </c>
      <c r="G4" s="16"/>
    </row>
    <row r="5" ht="24" customHeight="1" spans="1:7">
      <c r="A5" s="12" t="s">
        <v>527</v>
      </c>
      <c r="B5" s="13">
        <v>62</v>
      </c>
      <c r="C5" s="13">
        <v>114.4</v>
      </c>
      <c r="D5" s="13">
        <v>114.4</v>
      </c>
      <c r="E5" s="15">
        <v>600</v>
      </c>
      <c r="F5" s="15">
        <v>68640</v>
      </c>
      <c r="G5" s="16"/>
    </row>
    <row r="6" ht="24" customHeight="1" spans="1:7">
      <c r="A6" s="12" t="s">
        <v>528</v>
      </c>
      <c r="B6" s="13">
        <v>50</v>
      </c>
      <c r="C6" s="13">
        <v>138.83</v>
      </c>
      <c r="D6" s="13">
        <v>138.83</v>
      </c>
      <c r="E6" s="15">
        <v>600</v>
      </c>
      <c r="F6" s="15">
        <v>83298</v>
      </c>
      <c r="G6" s="16"/>
    </row>
    <row r="7" ht="24" customHeight="1" spans="1:7">
      <c r="A7" s="17" t="s">
        <v>529</v>
      </c>
      <c r="B7" s="18">
        <v>50</v>
      </c>
      <c r="C7" s="18">
        <v>68.47</v>
      </c>
      <c r="D7" s="18">
        <v>68.47</v>
      </c>
      <c r="E7" s="15">
        <v>600</v>
      </c>
      <c r="F7" s="15">
        <v>41082</v>
      </c>
      <c r="G7" s="16"/>
    </row>
    <row r="8" ht="24" customHeight="1" spans="1:7">
      <c r="A8" s="17" t="s">
        <v>530</v>
      </c>
      <c r="B8" s="18">
        <v>59.3</v>
      </c>
      <c r="C8" s="18">
        <v>41.03</v>
      </c>
      <c r="D8" s="18">
        <v>41.03</v>
      </c>
      <c r="E8" s="15">
        <v>600</v>
      </c>
      <c r="F8" s="15">
        <v>24618</v>
      </c>
      <c r="G8" s="16"/>
    </row>
    <row r="9" ht="24" customHeight="1" spans="1:7">
      <c r="A9" s="17" t="s">
        <v>531</v>
      </c>
      <c r="B9" s="18">
        <v>41</v>
      </c>
      <c r="C9" s="18">
        <v>106.15</v>
      </c>
      <c r="D9" s="18">
        <v>106.15</v>
      </c>
      <c r="E9" s="15">
        <v>600</v>
      </c>
      <c r="F9" s="19">
        <v>62124</v>
      </c>
      <c r="G9" s="16"/>
    </row>
    <row r="10" ht="24" customHeight="1" spans="1:7">
      <c r="A10" s="17" t="s">
        <v>532</v>
      </c>
      <c r="B10" s="18">
        <v>57.7</v>
      </c>
      <c r="C10" s="18">
        <v>105.15</v>
      </c>
      <c r="D10" s="18">
        <v>105.15</v>
      </c>
      <c r="E10" s="15">
        <v>600</v>
      </c>
      <c r="F10" s="15">
        <v>63090</v>
      </c>
      <c r="G10" s="16"/>
    </row>
    <row r="11" ht="24" customHeight="1" spans="1:7">
      <c r="A11" s="12" t="s">
        <v>533</v>
      </c>
      <c r="B11" s="18">
        <v>36</v>
      </c>
      <c r="C11" s="18">
        <v>70.88</v>
      </c>
      <c r="D11" s="18">
        <v>70.88</v>
      </c>
      <c r="E11" s="15">
        <v>600</v>
      </c>
      <c r="F11" s="15">
        <v>42528</v>
      </c>
      <c r="G11" s="16"/>
    </row>
    <row r="12" ht="24" customHeight="1" spans="1:7">
      <c r="A12" s="17" t="s">
        <v>534</v>
      </c>
      <c r="B12" s="13">
        <v>116</v>
      </c>
      <c r="C12" s="13">
        <v>163.28</v>
      </c>
      <c r="D12" s="13">
        <v>163.28</v>
      </c>
      <c r="E12" s="15">
        <v>600</v>
      </c>
      <c r="F12" s="15">
        <v>97968</v>
      </c>
      <c r="G12" s="16"/>
    </row>
    <row r="13" ht="24" customHeight="1" spans="1:7">
      <c r="A13" s="17" t="s">
        <v>535</v>
      </c>
      <c r="B13" s="18">
        <v>86</v>
      </c>
      <c r="C13" s="18">
        <v>140.34</v>
      </c>
      <c r="D13" s="18">
        <v>140.34</v>
      </c>
      <c r="E13" s="15">
        <v>600</v>
      </c>
      <c r="F13" s="15">
        <v>84204</v>
      </c>
      <c r="G13" s="16"/>
    </row>
    <row r="14" ht="24" customHeight="1" spans="1:7">
      <c r="A14" s="12" t="s">
        <v>536</v>
      </c>
      <c r="B14" s="18">
        <v>72</v>
      </c>
      <c r="C14" s="18">
        <v>119.47</v>
      </c>
      <c r="D14" s="18">
        <v>119.47</v>
      </c>
      <c r="E14" s="15">
        <v>600</v>
      </c>
      <c r="F14" s="15">
        <v>71682</v>
      </c>
      <c r="G14" s="16"/>
    </row>
    <row r="15" ht="24" customHeight="1" spans="1:7">
      <c r="A15" s="12" t="s">
        <v>537</v>
      </c>
      <c r="B15" s="13">
        <v>44</v>
      </c>
      <c r="C15" s="13">
        <v>32.3</v>
      </c>
      <c r="D15" s="13">
        <v>32.3</v>
      </c>
      <c r="E15" s="15">
        <v>600</v>
      </c>
      <c r="F15" s="15">
        <v>19380</v>
      </c>
      <c r="G15" s="16"/>
    </row>
    <row r="16" ht="24" customHeight="1" spans="1:7">
      <c r="A16" s="12" t="s">
        <v>538</v>
      </c>
      <c r="B16" s="13">
        <v>73</v>
      </c>
      <c r="C16" s="13">
        <v>98.37</v>
      </c>
      <c r="D16" s="13">
        <v>98.37</v>
      </c>
      <c r="E16" s="15">
        <v>600</v>
      </c>
      <c r="F16" s="15">
        <v>59022</v>
      </c>
      <c r="G16" s="16"/>
    </row>
    <row r="17" ht="24" customHeight="1" spans="1:7">
      <c r="A17" s="12" t="s">
        <v>539</v>
      </c>
      <c r="B17" s="13">
        <v>56</v>
      </c>
      <c r="C17" s="13">
        <v>110.91</v>
      </c>
      <c r="D17" s="13">
        <v>110.91</v>
      </c>
      <c r="E17" s="15">
        <v>600</v>
      </c>
      <c r="F17" s="15">
        <v>66546</v>
      </c>
      <c r="G17" s="16"/>
    </row>
    <row r="18" ht="24" customHeight="1" spans="1:7">
      <c r="A18" s="12" t="s">
        <v>540</v>
      </c>
      <c r="B18" s="13">
        <v>56</v>
      </c>
      <c r="C18" s="13">
        <v>95.88</v>
      </c>
      <c r="D18" s="13">
        <v>95.88</v>
      </c>
      <c r="E18" s="15">
        <v>600</v>
      </c>
      <c r="F18" s="15">
        <v>57528</v>
      </c>
      <c r="G18" s="16"/>
    </row>
    <row r="19" ht="24" customHeight="1" spans="1:7">
      <c r="A19" s="12" t="s">
        <v>541</v>
      </c>
      <c r="B19" s="13">
        <v>106</v>
      </c>
      <c r="C19" s="13">
        <v>105.08</v>
      </c>
      <c r="D19" s="13">
        <v>105.08</v>
      </c>
      <c r="E19" s="15">
        <v>600</v>
      </c>
      <c r="F19" s="15">
        <v>63048</v>
      </c>
      <c r="G19" s="16"/>
    </row>
    <row r="20" ht="24" customHeight="1" spans="1:7">
      <c r="A20" s="17" t="s">
        <v>542</v>
      </c>
      <c r="B20" s="18">
        <v>85</v>
      </c>
      <c r="C20" s="18">
        <v>161.52</v>
      </c>
      <c r="D20" s="18">
        <v>161.52</v>
      </c>
      <c r="E20" s="15">
        <v>600</v>
      </c>
      <c r="F20" s="15">
        <v>96912</v>
      </c>
      <c r="G20" s="16"/>
    </row>
    <row r="21" ht="24" customHeight="1" spans="1:7">
      <c r="A21" s="17" t="s">
        <v>543</v>
      </c>
      <c r="B21" s="18">
        <v>81</v>
      </c>
      <c r="C21" s="18">
        <v>154.95</v>
      </c>
      <c r="D21" s="18">
        <v>154.95</v>
      </c>
      <c r="E21" s="15">
        <v>600</v>
      </c>
      <c r="F21" s="19">
        <v>91830</v>
      </c>
      <c r="G21" s="16"/>
    </row>
    <row r="22" ht="24" customHeight="1" spans="1:7">
      <c r="A22" s="12" t="s">
        <v>544</v>
      </c>
      <c r="B22" s="13">
        <v>85</v>
      </c>
      <c r="C22" s="13">
        <v>248.37</v>
      </c>
      <c r="D22" s="13">
        <v>248.37</v>
      </c>
      <c r="E22" s="15">
        <v>600</v>
      </c>
      <c r="F22" s="15">
        <v>149022</v>
      </c>
      <c r="G22" s="16"/>
    </row>
    <row r="23" ht="24" customHeight="1" spans="1:7">
      <c r="A23" s="17" t="s">
        <v>545</v>
      </c>
      <c r="B23" s="18">
        <v>50</v>
      </c>
      <c r="C23" s="18">
        <v>56</v>
      </c>
      <c r="D23" s="18">
        <v>56</v>
      </c>
      <c r="E23" s="15">
        <v>600</v>
      </c>
      <c r="F23" s="15">
        <v>33600</v>
      </c>
      <c r="G23" s="16"/>
    </row>
    <row r="24" ht="24" customHeight="1" spans="1:7">
      <c r="A24" s="12" t="s">
        <v>546</v>
      </c>
      <c r="B24" s="13">
        <v>118</v>
      </c>
      <c r="C24" s="13">
        <v>143.46</v>
      </c>
      <c r="D24" s="13">
        <v>143.46</v>
      </c>
      <c r="E24" s="15">
        <v>600</v>
      </c>
      <c r="F24" s="15">
        <v>86076</v>
      </c>
      <c r="G24" s="16"/>
    </row>
    <row r="25" ht="24" customHeight="1" spans="1:7">
      <c r="A25" s="12" t="s">
        <v>547</v>
      </c>
      <c r="B25" s="13">
        <v>30</v>
      </c>
      <c r="C25" s="13">
        <v>145.52</v>
      </c>
      <c r="D25" s="13">
        <v>145.52</v>
      </c>
      <c r="E25" s="15">
        <v>600</v>
      </c>
      <c r="F25" s="15">
        <v>87312</v>
      </c>
      <c r="G25" s="16"/>
    </row>
    <row r="26" ht="24" customHeight="1" spans="1:7">
      <c r="A26" s="20" t="s">
        <v>108</v>
      </c>
      <c r="B26" s="21">
        <f>SUM(B4:B25)</f>
        <v>1462</v>
      </c>
      <c r="C26" s="21">
        <f>SUM(C4:C25)</f>
        <v>2564.41</v>
      </c>
      <c r="D26" s="21">
        <f>SUM(D4:D25)</f>
        <v>2564.41</v>
      </c>
      <c r="E26" s="21"/>
      <c r="F26" s="21">
        <f>SUM(F4:F25)</f>
        <v>1535940</v>
      </c>
      <c r="G26" s="22"/>
    </row>
    <row r="27" ht="29" customHeight="1" spans="1:6">
      <c r="A27" s="23" t="s">
        <v>92</v>
      </c>
      <c r="B27" s="23"/>
      <c r="F27" s="1" t="s">
        <v>548</v>
      </c>
    </row>
  </sheetData>
  <mergeCells count="4">
    <mergeCell ref="A1:G1"/>
    <mergeCell ref="C2:E2"/>
    <mergeCell ref="F2:G2"/>
    <mergeCell ref="A27:B2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第一季度公开内容</vt:lpstr>
      <vt:lpstr>村、社区资产负债表</vt:lpstr>
      <vt:lpstr>村、社区收益分配表</vt:lpstr>
      <vt:lpstr>村、社区收支明细表</vt:lpstr>
      <vt:lpstr>应收及债权债务表</vt:lpstr>
      <vt:lpstr>应付及债权债务表</vt:lpstr>
      <vt:lpstr>固定资产公布</vt:lpstr>
      <vt:lpstr>农地分红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邹跃</cp:lastModifiedBy>
  <dcterms:created xsi:type="dcterms:W3CDTF">2021-04-06T12:36:00Z</dcterms:created>
  <dcterms:modified xsi:type="dcterms:W3CDTF">2022-05-24T01:20:12Z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6B4C3B8A535C4B24A04FDE98130C4783</vt:lpwstr>
  </property>
  <property fmtid="{D5CDD505-2E9C-101B-9397-08002B2CF9AE}" pid="3" name="KSOProductBuildVer">
    <vt:lpwstr>2052-11.1.0.11744</vt:lpwstr>
  </property>
</Properties>
</file>